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P:\probate-juvenile\private\Projects\Local Rules &amp; Forms Amendment - Probate\Probate Local Forms, New or Revamped\Guardianship Forms\"/>
    </mc:Choice>
  </mc:AlternateContent>
  <xr:revisionPtr revIDLastSave="0" documentId="13_ncr:1_{D45628C8-D328-4F1D-B789-8A4DC455FAB7}" xr6:coauthVersionLast="47" xr6:coauthVersionMax="47" xr10:uidLastSave="{00000000-0000-0000-0000-000000000000}"/>
  <bookViews>
    <workbookView xWindow="-108" yWindow="-108" windowWidth="23256" windowHeight="12456" xr2:uid="{25DBE90C-D262-4DC5-9224-244FB07DD332}"/>
  </bookViews>
  <sheets>
    <sheet name="Guardian's Schedule" sheetId="1" r:id="rId1"/>
    <sheet name="INSTRUCTIONS" sheetId="2" r:id="rId2"/>
  </sheets>
  <definedNames>
    <definedName name="_edn1" localSheetId="0">'Guardian''s Schedule'!$A$59</definedName>
    <definedName name="_edn2" localSheetId="0">'Guardian''s Schedule'!$A$61</definedName>
    <definedName name="_edn3" localSheetId="0">'Guardian''s Schedule'!#REF!</definedName>
    <definedName name="_ednref1" localSheetId="0">'Guardian''s Schedule'!$A$30</definedName>
    <definedName name="_ednref2" localSheetId="0">'Guardian''s Schedule'!#REF!</definedName>
    <definedName name="_ednref3" localSheetId="0">'Guardian''s Schedule'!$B$48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 r="G48" i="1"/>
  <c r="G47" i="1"/>
  <c r="G32" i="1"/>
  <c r="G31" i="1"/>
  <c r="G23" i="1"/>
  <c r="G17" i="1"/>
  <c r="G16" i="1"/>
  <c r="G41" i="1"/>
  <c r="G40" i="1"/>
  <c r="G18" i="1" l="1"/>
  <c r="G42" i="1"/>
  <c r="G49" i="1"/>
  <c r="G33" i="1"/>
  <c r="D55" i="1" l="1"/>
  <c r="D61" i="1" s="1"/>
</calcChain>
</file>

<file path=xl/sharedStrings.xml><?xml version="1.0" encoding="utf-8"?>
<sst xmlns="http://schemas.openxmlformats.org/spreadsheetml/2006/main" count="75" uniqueCount="69">
  <si>
    <t>Case No.</t>
  </si>
  <si>
    <t>GUARDIANSHIP OF</t>
  </si>
  <si>
    <t>Accounting Period:</t>
  </si>
  <si>
    <t>to</t>
  </si>
  <si>
    <t>[Start Date]</t>
  </si>
  <si>
    <t>[End Date]</t>
  </si>
  <si>
    <t>4% of first $10,000:</t>
  </si>
  <si>
    <t>3% of balance:</t>
  </si>
  <si>
    <t>EXPENDITURES FEE</t>
  </si>
  <si>
    <t>PRINCIPAL FEE</t>
  </si>
  <si>
    <t>$3.00 per thousand of first $200,000:</t>
  </si>
  <si>
    <t>$2.00 per thousand of balance:</t>
  </si>
  <si>
    <t>Total Amount Distributed:</t>
  </si>
  <si>
    <t>Total Income Fee</t>
  </si>
  <si>
    <t>Total Real Estate Management Fee</t>
  </si>
  <si>
    <t>(10% of Gross Amount)</t>
  </si>
  <si>
    <t>Total Expenditures Fee</t>
  </si>
  <si>
    <t>Total Principal Fee</t>
  </si>
  <si>
    <t>Total Principal Distribution Fee</t>
  </si>
  <si>
    <t>Date</t>
  </si>
  <si>
    <t>Unpaid Fees Balance:</t>
  </si>
  <si>
    <t>Extraordinary Compensation/Expenses:</t>
  </si>
  <si>
    <t>(for this period)</t>
  </si>
  <si>
    <t>(this period)</t>
  </si>
  <si>
    <t>Total Fees Allowable:</t>
  </si>
  <si>
    <t>Fees Actually Taken:</t>
  </si>
  <si>
    <t>(from prior accounting period(s))</t>
  </si>
  <si>
    <t>1.</t>
  </si>
  <si>
    <t xml:space="preserve">Enter information and values ONLY in the highlighted cells.
</t>
  </si>
  <si>
    <t>2.</t>
  </si>
  <si>
    <t>4.</t>
  </si>
  <si>
    <t>5.</t>
  </si>
  <si>
    <t>6.</t>
  </si>
  <si>
    <t>Blank, PDF versions of this spreadsheet can be downloaded from the Union County Probate Court's website.</t>
  </si>
  <si>
    <t>Questions?</t>
  </si>
  <si>
    <t>Contact the Union County Probate Court</t>
  </si>
  <si>
    <t>probatecourt@unioncountyohio.gov</t>
  </si>
  <si>
    <t>DO NOT FILE THIS INSTRUCTIONS PAGE.</t>
  </si>
  <si>
    <t>7.</t>
  </si>
  <si>
    <t>Previously Unpaid Fees:</t>
  </si>
  <si>
    <t>Total Income for this Period:</t>
  </si>
  <si>
    <t>Gross Real Estate Income for this Period:</t>
  </si>
  <si>
    <t>Total Expenditures for this Period:</t>
  </si>
  <si>
    <t>Total Fair Market Value of Principal for this Period:</t>
  </si>
  <si>
    <t>(Continued)</t>
  </si>
  <si>
    <t xml:space="preserve">This spreadsheet will automatically calculate fees.
</t>
  </si>
  <si>
    <t xml:space="preserve">When complete, save the spreadsheet. 
</t>
  </si>
  <si>
    <t>3.</t>
  </si>
  <si>
    <t>Instructions to complete Guardian's Compensation Schedule</t>
  </si>
  <si>
    <t>215 W. Fifth St.</t>
  </si>
  <si>
    <t>Marysville, Ohio 43040</t>
  </si>
  <si>
    <t>Union County Probate Court</t>
  </si>
  <si>
    <t xml:space="preserve">If the Guardian is represented by an attorney, both must sign the schedule. If the Guardian authorizes use of an eSignature, the attorney shall retain proof of the authorization. After signing digitally or authorizing by eSignature, save the spreadsheet as a PDF and eFile the schedule. Attorneys must eFile the schedule. 
</t>
  </si>
  <si>
    <t>Type Name Here</t>
  </si>
  <si>
    <t>Signature of Guardian:</t>
  </si>
  <si>
    <t>Signature of Attorney:</t>
  </si>
  <si>
    <t>(carry forward to next period)</t>
  </si>
  <si>
    <r>
      <rPr>
        <i/>
        <sz val="10"/>
        <color theme="1"/>
        <rFont val="Arial"/>
        <family val="2"/>
      </rPr>
      <t>Guardian's Compensation Schedule, Continued;</t>
    </r>
    <r>
      <rPr>
        <sz val="10"/>
        <color theme="1"/>
        <rFont val="Arial"/>
        <family val="2"/>
      </rPr>
      <t xml:space="preserve"> Case No.</t>
    </r>
  </si>
  <si>
    <t xml:space="preserve">If any value is Zero for a highlighted cell, enter the number Zero (0).
</t>
  </si>
  <si>
    <t>Guardians not represented by an attorney: print, sign, and date the schedule, then submit (in person or via regular U.S. Mail) the schedule to the Probate Clerks' Office to be filed.</t>
  </si>
  <si>
    <r>
      <t>REAL ESTATE 
MANAGEMENT FEE</t>
    </r>
    <r>
      <rPr>
        <sz val="12"/>
        <color theme="1"/>
        <rFont val="Arial"/>
        <family val="2"/>
      </rPr>
      <t>**</t>
    </r>
  </si>
  <si>
    <r>
      <t xml:space="preserve">GUARDIAN'S COMPENSATION SCHEDULE
</t>
    </r>
    <r>
      <rPr>
        <sz val="10"/>
        <color theme="1"/>
        <rFont val="Arial"/>
        <family val="2"/>
      </rPr>
      <t>Sup.R. 8.38(J), Civ.R. 73.23, Loc.R. 73.1</t>
    </r>
  </si>
  <si>
    <t>**Fee allowed only if Guardian actively manages rental real estate. Net income from rental real estate actively managed by others shall be considered ordinary income (enter above). No fee shall be allowed for expenditures pertaining to rental real estate.</t>
  </si>
  <si>
    <t>INCOME
FEE*</t>
  </si>
  <si>
    <r>
      <t>PRINCIPAL DISTRIBUTION FEE</t>
    </r>
    <r>
      <rPr>
        <sz val="12"/>
        <color rgb="FF000000"/>
        <rFont val="Arial"/>
        <family val="2"/>
      </rPr>
      <t>**</t>
    </r>
    <r>
      <rPr>
        <b/>
        <sz val="12"/>
        <color rgb="FF000000"/>
        <rFont val="Arial"/>
        <family val="2"/>
      </rPr>
      <t>*</t>
    </r>
  </si>
  <si>
    <t>***Fee allowed only upon termination of Guardianship, unless otherwise ordered.</t>
  </si>
  <si>
    <r>
      <t>(for this period)</t>
    </r>
    <r>
      <rPr>
        <i/>
        <sz val="9"/>
        <color theme="1"/>
        <rFont val="Arial"/>
        <family val="2"/>
      </rPr>
      <t>****</t>
    </r>
  </si>
  <si>
    <t>****By Court order only, upon separate application (Loc.R. 73.1(B)).</t>
  </si>
  <si>
    <t>* Include income from rental real estate if actively managed by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</si>
</sst>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quot;$&quot;#,##0.00"/>
    <numFmt numFmtId="166" formatCode="[$-409]mmmm\ d\,\ yyyy;@"/>
    <numFmt numFmtId="167" formatCode="[$-F800]dddd\,\ mmmm\ dd\,\ yyyy"/>
  </numFmts>
  <fonts count="21" x14ac:knownFonts="1">
    <font>
      <sz val="12"/>
      <color theme="1"/>
      <name val="Arial"/>
      <family val="2"/>
    </font>
    <font>
      <b/>
      <sz val="12"/>
      <color theme="1"/>
      <name val="Arial"/>
      <family val="2"/>
    </font>
    <font>
      <sz val="11"/>
      <color theme="1"/>
      <name val="Arial"/>
      <family val="2"/>
    </font>
    <font>
      <sz val="10"/>
      <color theme="1"/>
      <name val="Arial"/>
      <family val="2"/>
    </font>
    <font>
      <sz val="11"/>
      <color rgb="FF000000"/>
      <name val="Arial"/>
      <family val="2"/>
    </font>
    <font>
      <b/>
      <sz val="11"/>
      <color rgb="FF000000"/>
      <name val="Arial"/>
      <family val="2"/>
    </font>
    <font>
      <sz val="3"/>
      <color theme="1"/>
      <name val="Arial"/>
      <family val="2"/>
    </font>
    <font>
      <sz val="3"/>
      <color rgb="FF000000"/>
      <name val="Arial"/>
      <family val="2"/>
    </font>
    <font>
      <sz val="9"/>
      <color theme="1"/>
      <name val="Arial"/>
      <family val="2"/>
    </font>
    <font>
      <b/>
      <sz val="3"/>
      <color rgb="FF000000"/>
      <name val="Arial"/>
      <family val="2"/>
    </font>
    <font>
      <b/>
      <sz val="3"/>
      <color theme="1"/>
      <name val="Arial"/>
      <family val="2"/>
    </font>
    <font>
      <b/>
      <sz val="11"/>
      <color theme="1"/>
      <name val="Arial"/>
      <family val="2"/>
    </font>
    <font>
      <i/>
      <sz val="10"/>
      <color theme="1"/>
      <name val="Arial"/>
      <family val="2"/>
    </font>
    <font>
      <b/>
      <sz val="14"/>
      <color theme="1"/>
      <name val="Arial"/>
      <family val="2"/>
    </font>
    <font>
      <u/>
      <sz val="12"/>
      <color rgb="FF0070C0"/>
      <name val="Arial"/>
      <family val="2"/>
    </font>
    <font>
      <i/>
      <sz val="12"/>
      <color rgb="FFFF0000"/>
      <name val="Arial"/>
      <family val="2"/>
    </font>
    <font>
      <i/>
      <sz val="9"/>
      <color theme="1"/>
      <name val="Arial"/>
      <family val="2"/>
    </font>
    <font>
      <i/>
      <sz val="10"/>
      <color rgb="FF000000"/>
      <name val="Arial"/>
      <family val="2"/>
    </font>
    <font>
      <b/>
      <sz val="12"/>
      <color rgb="FF000000"/>
      <name val="Arial"/>
      <family val="2"/>
    </font>
    <font>
      <sz val="12"/>
      <color rgb="FF000000"/>
      <name val="Arial"/>
      <family val="2"/>
    </font>
    <font>
      <i/>
      <sz val="3"/>
      <color theme="1"/>
      <name val="Arial"/>
      <family val="2"/>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111">
    <xf numFmtId="0" fontId="0" fillId="0" borderId="0" xfId="0"/>
    <xf numFmtId="49" fontId="1" fillId="0" borderId="0" xfId="0" applyNumberFormat="1" applyFont="1"/>
    <xf numFmtId="0" fontId="1" fillId="0" borderId="0" xfId="0" applyFont="1"/>
    <xf numFmtId="0" fontId="0" fillId="0" borderId="0" xfId="0" applyAlignment="1">
      <alignment horizontal="center"/>
    </xf>
    <xf numFmtId="164" fontId="0" fillId="0" borderId="0" xfId="0" applyNumberFormat="1" applyAlignment="1">
      <alignment horizontal="center"/>
    </xf>
    <xf numFmtId="165" fontId="0" fillId="0" borderId="0" xfId="0" applyNumberFormat="1" applyAlignment="1">
      <alignment horizontal="right"/>
    </xf>
    <xf numFmtId="165" fontId="1" fillId="0" borderId="0" xfId="0" applyNumberFormat="1" applyFont="1" applyAlignment="1">
      <alignment horizontal="left"/>
    </xf>
    <xf numFmtId="0" fontId="0" fillId="0" borderId="0" xfId="0" applyAlignment="1">
      <alignment horizontal="left"/>
    </xf>
    <xf numFmtId="49" fontId="1" fillId="0" borderId="0" xfId="0" applyNumberFormat="1" applyFont="1" applyAlignment="1">
      <alignment horizontal="left"/>
    </xf>
    <xf numFmtId="49" fontId="0" fillId="0" borderId="0" xfId="0" applyNumberFormat="1" applyAlignment="1">
      <alignment horizontal="center"/>
    </xf>
    <xf numFmtId="0" fontId="6" fillId="0" borderId="0" xfId="0" applyFont="1"/>
    <xf numFmtId="49" fontId="3" fillId="0" borderId="0" xfId="0" applyNumberFormat="1" applyFont="1" applyAlignment="1">
      <alignment vertical="top" wrapText="1"/>
    </xf>
    <xf numFmtId="0" fontId="2" fillId="0" borderId="0" xfId="0" applyFont="1"/>
    <xf numFmtId="0" fontId="7" fillId="0" borderId="0" xfId="0" applyFont="1" applyAlignment="1">
      <alignment horizontal="right"/>
    </xf>
    <xf numFmtId="165" fontId="6" fillId="0" borderId="0" xfId="0" applyNumberFormat="1" applyFont="1" applyAlignment="1">
      <alignment horizontal="center"/>
    </xf>
    <xf numFmtId="0" fontId="5" fillId="0" borderId="4" xfId="0" applyFont="1" applyBorder="1" applyAlignment="1">
      <alignment vertical="center"/>
    </xf>
    <xf numFmtId="0" fontId="2" fillId="0" borderId="2" xfId="0" applyFont="1" applyBorder="1"/>
    <xf numFmtId="0" fontId="4" fillId="0" borderId="2" xfId="0" applyFont="1" applyBorder="1" applyAlignment="1">
      <alignment horizontal="right"/>
    </xf>
    <xf numFmtId="0" fontId="2" fillId="0" borderId="8" xfId="0" applyFont="1" applyBorder="1"/>
    <xf numFmtId="0" fontId="4" fillId="0" borderId="0" xfId="0" applyFont="1" applyAlignment="1">
      <alignment horizontal="right" vertical="center"/>
    </xf>
    <xf numFmtId="0" fontId="2" fillId="0" borderId="9" xfId="0" applyFont="1" applyBorder="1"/>
    <xf numFmtId="0" fontId="5" fillId="0" borderId="0" xfId="0" applyFont="1" applyAlignment="1">
      <alignment horizontal="right" vertical="center"/>
    </xf>
    <xf numFmtId="0" fontId="5" fillId="0" borderId="7" xfId="0" applyFont="1" applyBorder="1" applyAlignment="1">
      <alignment vertical="center"/>
    </xf>
    <xf numFmtId="0" fontId="2" fillId="0" borderId="1" xfId="0" applyFont="1" applyBorder="1"/>
    <xf numFmtId="0" fontId="5" fillId="0" borderId="1" xfId="0" applyFont="1" applyBorder="1" applyAlignment="1">
      <alignment horizontal="right" vertical="center"/>
    </xf>
    <xf numFmtId="165" fontId="11" fillId="0" borderId="1" xfId="0" applyNumberFormat="1" applyFont="1" applyBorder="1" applyAlignment="1">
      <alignment horizontal="center"/>
    </xf>
    <xf numFmtId="0" fontId="2" fillId="0" borderId="6" xfId="0" applyFont="1" applyBorder="1"/>
    <xf numFmtId="0" fontId="6" fillId="0" borderId="4" xfId="0" applyFont="1" applyBorder="1"/>
    <xf numFmtId="0" fontId="6" fillId="0" borderId="2" xfId="0" applyFont="1" applyBorder="1"/>
    <xf numFmtId="0" fontId="6" fillId="0" borderId="8" xfId="0" applyFont="1" applyBorder="1"/>
    <xf numFmtId="0" fontId="6" fillId="0" borderId="7" xfId="0" applyFont="1" applyBorder="1"/>
    <xf numFmtId="0" fontId="6" fillId="0" borderId="1" xfId="0" applyFont="1" applyBorder="1"/>
    <xf numFmtId="0" fontId="6" fillId="0" borderId="6" xfId="0" applyFont="1" applyBorder="1"/>
    <xf numFmtId="0" fontId="9" fillId="0" borderId="7" xfId="0" applyFont="1" applyBorder="1" applyAlignment="1">
      <alignment horizontal="center" vertical="center" wrapText="1"/>
    </xf>
    <xf numFmtId="0" fontId="7" fillId="0" borderId="1" xfId="0" applyFont="1" applyBorder="1" applyAlignment="1">
      <alignment horizontal="right" vertical="center"/>
    </xf>
    <xf numFmtId="0" fontId="9" fillId="0" borderId="1" xfId="0" applyFont="1" applyBorder="1" applyAlignment="1">
      <alignment horizontal="right" vertical="center"/>
    </xf>
    <xf numFmtId="165" fontId="10" fillId="0" borderId="1" xfId="0" applyNumberFormat="1" applyFont="1" applyBorder="1" applyAlignment="1">
      <alignment horizontal="center"/>
    </xf>
    <xf numFmtId="0" fontId="3" fillId="0" borderId="0" xfId="0" applyFont="1"/>
    <xf numFmtId="49" fontId="0" fillId="0" borderId="0" xfId="0" applyNumberFormat="1" applyAlignment="1">
      <alignment vertical="top"/>
    </xf>
    <xf numFmtId="0" fontId="0" fillId="0" borderId="0" xfId="0" applyAlignment="1">
      <alignment wrapText="1"/>
    </xf>
    <xf numFmtId="49" fontId="13" fillId="0" borderId="0" xfId="0" applyNumberFormat="1" applyFont="1" applyAlignment="1">
      <alignment vertical="top"/>
    </xf>
    <xf numFmtId="49" fontId="0" fillId="0" borderId="0" xfId="0" applyNumberFormat="1" applyAlignment="1">
      <alignment horizontal="right" vertical="top"/>
    </xf>
    <xf numFmtId="0" fontId="0" fillId="0" borderId="0" xfId="0" applyAlignment="1">
      <alignment vertical="top" wrapText="1"/>
    </xf>
    <xf numFmtId="0" fontId="1" fillId="0" borderId="0" xfId="0" applyFont="1" applyAlignment="1">
      <alignment horizontal="center" wrapText="1"/>
    </xf>
    <xf numFmtId="0" fontId="0" fillId="0" borderId="0" xfId="0" applyAlignment="1">
      <alignment horizontal="center" wrapText="1"/>
    </xf>
    <xf numFmtId="0" fontId="14" fillId="0" borderId="0" xfId="0" applyFont="1" applyAlignment="1">
      <alignment horizontal="center"/>
    </xf>
    <xf numFmtId="0" fontId="15" fillId="0" borderId="0" xfId="0" applyFont="1" applyAlignment="1">
      <alignment wrapText="1"/>
    </xf>
    <xf numFmtId="0" fontId="3" fillId="0" borderId="0" xfId="0" applyFont="1" applyAlignment="1">
      <alignment vertical="center"/>
    </xf>
    <xf numFmtId="0" fontId="17" fillId="0" borderId="0" xfId="0" applyFont="1" applyAlignment="1">
      <alignment horizontal="right" vertical="center"/>
    </xf>
    <xf numFmtId="0" fontId="3" fillId="0" borderId="0" xfId="0" applyFont="1" applyAlignment="1">
      <alignment horizontal="center"/>
    </xf>
    <xf numFmtId="164" fontId="3" fillId="0" borderId="0" xfId="0" applyNumberFormat="1" applyFont="1"/>
    <xf numFmtId="165" fontId="3" fillId="0" borderId="0" xfId="0" applyNumberFormat="1" applyFont="1" applyAlignment="1">
      <alignment horizontal="right"/>
    </xf>
    <xf numFmtId="0" fontId="0" fillId="0" borderId="0" xfId="0" applyAlignment="1">
      <alignment horizontal="right"/>
    </xf>
    <xf numFmtId="0" fontId="19" fillId="0" borderId="0" xfId="0" applyFont="1" applyAlignment="1">
      <alignment horizontal="right"/>
    </xf>
    <xf numFmtId="0" fontId="18" fillId="0" borderId="0" xfId="0" applyFont="1" applyAlignment="1">
      <alignment horizontal="right"/>
    </xf>
    <xf numFmtId="0" fontId="19" fillId="0" borderId="0" xfId="0" applyFont="1" applyAlignment="1">
      <alignment horizontal="right" vertical="center"/>
    </xf>
    <xf numFmtId="0" fontId="18" fillId="0" borderId="0" xfId="0" applyFont="1" applyAlignment="1">
      <alignment horizontal="right" vertical="center"/>
    </xf>
    <xf numFmtId="0" fontId="1" fillId="0" borderId="0" xfId="0" applyFont="1" applyAlignment="1">
      <alignment horizontal="right"/>
    </xf>
    <xf numFmtId="0" fontId="9" fillId="0" borderId="0" xfId="0" applyFont="1" applyAlignment="1">
      <alignment horizontal="right"/>
    </xf>
    <xf numFmtId="0" fontId="20" fillId="0" borderId="0" xfId="0" applyFont="1"/>
    <xf numFmtId="0" fontId="12" fillId="0" borderId="0" xfId="0" applyFont="1" applyAlignment="1">
      <alignment horizontal="right" vertical="top"/>
    </xf>
    <xf numFmtId="165" fontId="7" fillId="0" borderId="0" xfId="0" applyNumberFormat="1" applyFont="1" applyAlignment="1">
      <alignment horizontal="center"/>
    </xf>
    <xf numFmtId="49" fontId="0" fillId="0" borderId="0" xfId="0" applyNumberFormat="1" applyAlignment="1">
      <alignment horizontal="center" vertical="center" wrapText="1"/>
    </xf>
    <xf numFmtId="14" fontId="0" fillId="0" borderId="0" xfId="0" applyNumberFormat="1" applyAlignment="1">
      <alignment horizontal="center"/>
    </xf>
    <xf numFmtId="0" fontId="18" fillId="0" borderId="0" xfId="0" applyFont="1" applyAlignment="1">
      <alignment horizontal="right" wrapText="1"/>
    </xf>
    <xf numFmtId="167" fontId="3" fillId="0" borderId="0" xfId="0" applyNumberFormat="1" applyFont="1"/>
    <xf numFmtId="0" fontId="12" fillId="0" borderId="0" xfId="0" applyFont="1"/>
    <xf numFmtId="0" fontId="8" fillId="0" borderId="0" xfId="0" applyFont="1"/>
    <xf numFmtId="165" fontId="12" fillId="0" borderId="0" xfId="0" applyNumberFormat="1" applyFont="1"/>
    <xf numFmtId="165" fontId="2" fillId="0" borderId="0" xfId="0" applyNumberFormat="1" applyFont="1"/>
    <xf numFmtId="0" fontId="2" fillId="0" borderId="0" xfId="0" applyFont="1" applyAlignment="1">
      <alignment horizontal="right"/>
    </xf>
    <xf numFmtId="165" fontId="1" fillId="0" borderId="0" xfId="0" applyNumberFormat="1" applyFont="1" applyAlignment="1">
      <alignment horizontal="center"/>
    </xf>
    <xf numFmtId="0" fontId="20" fillId="0" borderId="0" xfId="0" applyFont="1" applyAlignment="1">
      <alignment horizontal="right" vertical="top"/>
    </xf>
    <xf numFmtId="0" fontId="6" fillId="0" borderId="9" xfId="0" applyFont="1" applyBorder="1"/>
    <xf numFmtId="0" fontId="17" fillId="0" borderId="5" xfId="0" applyFont="1" applyBorder="1" applyAlignment="1">
      <alignment horizontal="left"/>
    </xf>
    <xf numFmtId="0" fontId="8" fillId="0" borderId="0" xfId="0" applyFont="1" applyAlignment="1">
      <alignment vertical="top"/>
    </xf>
    <xf numFmtId="0" fontId="16" fillId="0" borderId="0" xfId="0" applyFont="1" applyAlignment="1">
      <alignment horizontal="right" vertical="top"/>
    </xf>
    <xf numFmtId="0" fontId="12" fillId="0" borderId="0" xfId="0" applyFont="1" applyAlignment="1">
      <alignment vertical="center"/>
    </xf>
    <xf numFmtId="49" fontId="0" fillId="0" borderId="1" xfId="0" applyNumberFormat="1" applyBorder="1" applyAlignment="1" applyProtection="1">
      <alignment horizontal="center"/>
      <protection locked="0"/>
    </xf>
    <xf numFmtId="49" fontId="1" fillId="0" borderId="0" xfId="0" applyNumberFormat="1" applyFont="1" applyAlignment="1">
      <alignment horizontal="center" vertical="center" wrapText="1"/>
    </xf>
    <xf numFmtId="0" fontId="18" fillId="0" borderId="5" xfId="0" applyFont="1" applyBorder="1" applyAlignment="1">
      <alignment horizontal="center" vertical="center" wrapText="1"/>
    </xf>
    <xf numFmtId="165" fontId="0" fillId="0" borderId="3" xfId="0" applyNumberFormat="1" applyBorder="1" applyAlignment="1">
      <alignment horizontal="center"/>
    </xf>
    <xf numFmtId="165" fontId="1" fillId="0" borderId="1" xfId="0" applyNumberFormat="1" applyFont="1" applyBorder="1" applyAlignment="1">
      <alignment horizontal="center"/>
    </xf>
    <xf numFmtId="165" fontId="0" fillId="0" borderId="1" xfId="0" applyNumberFormat="1" applyBorder="1" applyAlignment="1" applyProtection="1">
      <alignment horizontal="center"/>
      <protection locked="0"/>
    </xf>
    <xf numFmtId="165" fontId="1" fillId="0" borderId="3" xfId="0" applyNumberFormat="1" applyFont="1" applyBorder="1" applyAlignment="1">
      <alignment horizontal="center"/>
    </xf>
    <xf numFmtId="0" fontId="18" fillId="0" borderId="0" xfId="0" applyFont="1" applyAlignment="1">
      <alignment horizontal="right" wrapText="1"/>
    </xf>
    <xf numFmtId="166" fontId="1" fillId="0" borderId="1" xfId="0" applyNumberFormat="1" applyFont="1" applyBorder="1" applyAlignment="1" applyProtection="1">
      <alignment horizontal="center"/>
      <protection locked="0"/>
    </xf>
    <xf numFmtId="14" fontId="8" fillId="0" borderId="2" xfId="0" applyNumberFormat="1" applyFont="1" applyBorder="1" applyAlignment="1">
      <alignment horizontal="center" vertical="top"/>
    </xf>
    <xf numFmtId="0" fontId="8" fillId="0" borderId="2" xfId="0" applyFont="1" applyBorder="1" applyAlignment="1">
      <alignment horizontal="center" vertical="top"/>
    </xf>
    <xf numFmtId="0" fontId="3" fillId="0" borderId="0" xfId="0" applyFont="1" applyAlignment="1" applyProtection="1">
      <alignment horizontal="left"/>
      <protection locked="0"/>
    </xf>
    <xf numFmtId="164" fontId="3" fillId="0" borderId="2" xfId="0" applyNumberFormat="1" applyFont="1" applyBorder="1" applyAlignment="1">
      <alignment horizontal="left"/>
    </xf>
    <xf numFmtId="165" fontId="0" fillId="0" borderId="1" xfId="0" applyNumberFormat="1" applyBorder="1" applyAlignment="1">
      <alignment horizontal="center"/>
    </xf>
    <xf numFmtId="165" fontId="19" fillId="0" borderId="1" xfId="0" applyNumberFormat="1" applyFont="1" applyBorder="1" applyAlignment="1">
      <alignment horizontal="center"/>
    </xf>
    <xf numFmtId="165" fontId="1" fillId="0" borderId="1" xfId="0" applyNumberFormat="1" applyFont="1" applyBorder="1" applyAlignment="1" applyProtection="1">
      <alignment horizontal="center"/>
      <protection locked="0"/>
    </xf>
    <xf numFmtId="167" fontId="3" fillId="0" borderId="0" xfId="0" applyNumberFormat="1" applyFont="1" applyAlignment="1" applyProtection="1">
      <alignment horizontal="center"/>
      <protection locked="0"/>
    </xf>
    <xf numFmtId="167" fontId="3" fillId="0" borderId="1" xfId="0" applyNumberFormat="1" applyFont="1" applyBorder="1" applyAlignment="1" applyProtection="1">
      <alignment horizontal="center"/>
      <protection locked="0"/>
    </xf>
    <xf numFmtId="0" fontId="3" fillId="0" borderId="1" xfId="0" applyFont="1" applyBorder="1" applyAlignment="1" applyProtection="1">
      <alignment horizontal="left"/>
      <protection locked="0"/>
    </xf>
    <xf numFmtId="0" fontId="0" fillId="0" borderId="0" xfId="0" applyAlignment="1" applyProtection="1">
      <alignment horizontal="left"/>
      <protection locked="0"/>
    </xf>
    <xf numFmtId="0" fontId="0" fillId="0" borderId="1" xfId="0" applyBorder="1" applyAlignment="1" applyProtection="1">
      <alignment horizontal="left"/>
      <protection locked="0"/>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7" fillId="0" borderId="5" xfId="0" applyFont="1" applyBorder="1" applyAlignment="1">
      <alignment horizontal="left" wrapText="1"/>
    </xf>
    <xf numFmtId="0" fontId="17" fillId="0" borderId="0" xfId="0" applyFont="1" applyAlignment="1">
      <alignment horizontal="left" wrapText="1"/>
    </xf>
    <xf numFmtId="0" fontId="18" fillId="0" borderId="5" xfId="0" applyFont="1" applyBorder="1" applyAlignment="1">
      <alignment horizontal="center" vertical="center"/>
    </xf>
    <xf numFmtId="0" fontId="1" fillId="0" borderId="5" xfId="0" applyFont="1" applyBorder="1" applyAlignment="1">
      <alignment horizontal="center" vertical="center" wrapText="1"/>
    </xf>
    <xf numFmtId="0" fontId="19" fillId="0" borderId="0" xfId="0" applyFont="1" applyAlignment="1">
      <alignment horizontal="right" wrapText="1"/>
    </xf>
    <xf numFmtId="49" fontId="3" fillId="0" borderId="0" xfId="0" applyNumberFormat="1" applyFont="1" applyAlignment="1">
      <alignment horizontal="left"/>
    </xf>
    <xf numFmtId="167" fontId="3" fillId="0" borderId="0" xfId="0" applyNumberFormat="1" applyFont="1" applyProtection="1"/>
    <xf numFmtId="165" fontId="3" fillId="0" borderId="0" xfId="0" applyNumberFormat="1" applyFont="1" applyAlignment="1" applyProtection="1">
      <alignment horizontal="right"/>
    </xf>
    <xf numFmtId="0" fontId="6" fillId="0" borderId="0" xfId="0" applyFont="1" applyProtection="1"/>
    <xf numFmtId="0" fontId="3" fillId="0" borderId="0" xfId="0" applyFont="1" applyAlignment="1" applyProtection="1">
      <alignment horizontal="right" vertical="center"/>
    </xf>
  </cellXfs>
  <cellStyles count="1">
    <cellStyle name="Normal" xfId="0" builtinId="0"/>
  </cellStyles>
  <dxfs count="2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3307B-3022-42DE-8C40-DA9164577768}">
  <dimension ref="A1:I73"/>
  <sheetViews>
    <sheetView showGridLines="0" showRowColHeaders="0" tabSelected="1" showRuler="0" view="pageLayout" zoomScale="150" zoomScaleNormal="100" zoomScalePageLayoutView="150" workbookViewId="0">
      <selection activeCell="B4" sqref="B4:F4"/>
      <extLst>
        <ext xmlns:xlsdti="http://schemas.microsoft.com/office/spreadsheetml/2023/showDataTypeIcons" uri="{77bfe23e-c014-4d31-8a63-9c772dbf06b6}">
          <xlsdti:showDataTypeIcons visible="0"/>
        </ext>
      </extLst>
    </sheetView>
  </sheetViews>
  <sheetFormatPr defaultRowHeight="15" x14ac:dyDescent="0.25"/>
  <cols>
    <col min="1" max="1" width="17.90625" customWidth="1"/>
    <col min="4" max="4" width="4.1796875" customWidth="1"/>
    <col min="5" max="5" width="5.90625" customWidth="1"/>
    <col min="6" max="6" width="9.7265625" customWidth="1"/>
    <col min="7" max="7" width="12.1796875" customWidth="1"/>
    <col min="8" max="8" width="9.90625" customWidth="1"/>
    <col min="9" max="9" width="1.08984375" customWidth="1"/>
  </cols>
  <sheetData>
    <row r="1" spans="1:9" ht="15.6" x14ac:dyDescent="0.3">
      <c r="A1" s="1"/>
      <c r="B1" s="2"/>
      <c r="C1" s="2"/>
      <c r="D1" s="2"/>
      <c r="E1" s="2"/>
      <c r="F1" s="2"/>
      <c r="G1" s="2"/>
    </row>
    <row r="3" spans="1:9" ht="15.6" x14ac:dyDescent="0.3">
      <c r="A3" s="1"/>
      <c r="C3" s="3"/>
      <c r="D3" s="3"/>
      <c r="E3" s="3"/>
      <c r="F3" s="4"/>
      <c r="G3" s="5"/>
    </row>
    <row r="4" spans="1:9" ht="15.6" x14ac:dyDescent="0.3">
      <c r="A4" s="1" t="s">
        <v>1</v>
      </c>
      <c r="B4" s="78"/>
      <c r="C4" s="78"/>
      <c r="D4" s="78"/>
      <c r="E4" s="78"/>
      <c r="F4" s="78"/>
      <c r="G4" s="6"/>
    </row>
    <row r="5" spans="1:9" x14ac:dyDescent="0.25">
      <c r="A5" s="7"/>
      <c r="B5" s="7"/>
      <c r="C5" s="3"/>
      <c r="D5" s="3"/>
      <c r="E5" s="3"/>
      <c r="F5" s="4"/>
      <c r="G5" s="5"/>
    </row>
    <row r="6" spans="1:9" ht="15.6" x14ac:dyDescent="0.3">
      <c r="A6" s="8" t="s">
        <v>0</v>
      </c>
      <c r="B6" s="78"/>
      <c r="C6" s="78"/>
      <c r="D6" s="9"/>
      <c r="E6" s="3"/>
      <c r="F6" s="4"/>
      <c r="G6" s="5"/>
    </row>
    <row r="7" spans="1:9" ht="23.4" customHeight="1" x14ac:dyDescent="0.25">
      <c r="A7" s="7"/>
      <c r="B7" s="7"/>
      <c r="C7" s="3"/>
      <c r="D7" s="3"/>
      <c r="E7" s="3"/>
      <c r="F7" s="4"/>
      <c r="G7" s="5"/>
    </row>
    <row r="8" spans="1:9" ht="15.6" customHeight="1" x14ac:dyDescent="0.25">
      <c r="A8" s="79" t="s">
        <v>61</v>
      </c>
      <c r="B8" s="79"/>
      <c r="C8" s="79"/>
      <c r="D8" s="79"/>
      <c r="E8" s="79"/>
      <c r="F8" s="79"/>
      <c r="G8" s="79"/>
      <c r="H8" s="79"/>
      <c r="I8" s="79"/>
    </row>
    <row r="9" spans="1:9" ht="15" customHeight="1" x14ac:dyDescent="0.25">
      <c r="A9" s="79"/>
      <c r="B9" s="79"/>
      <c r="C9" s="79"/>
      <c r="D9" s="79"/>
      <c r="E9" s="79"/>
      <c r="F9" s="79"/>
      <c r="G9" s="79"/>
      <c r="H9" s="79"/>
      <c r="I9" s="79"/>
    </row>
    <row r="10" spans="1:9" s="10" customFormat="1" ht="27" customHeight="1" x14ac:dyDescent="0.15"/>
    <row r="11" spans="1:9" ht="15.6" x14ac:dyDescent="0.3">
      <c r="A11" s="62" t="s">
        <v>2</v>
      </c>
      <c r="B11" s="86"/>
      <c r="C11" s="86"/>
      <c r="D11" s="86"/>
      <c r="E11" s="63" t="s">
        <v>3</v>
      </c>
      <c r="F11" s="86"/>
      <c r="G11" s="86"/>
    </row>
    <row r="12" spans="1:9" x14ac:dyDescent="0.25">
      <c r="A12" s="11"/>
      <c r="B12" s="87" t="s">
        <v>4</v>
      </c>
      <c r="C12" s="87"/>
      <c r="D12" s="87"/>
      <c r="F12" s="88" t="s">
        <v>5</v>
      </c>
      <c r="G12" s="88"/>
    </row>
    <row r="13" spans="1:9" s="10" customFormat="1" ht="5.4" x14ac:dyDescent="0.15">
      <c r="F13" s="13"/>
      <c r="H13" s="14"/>
    </row>
    <row r="14" spans="1:9" s="12" customFormat="1" ht="4.8" customHeight="1" x14ac:dyDescent="0.25">
      <c r="A14" s="15"/>
      <c r="B14" s="16"/>
      <c r="C14" s="16"/>
      <c r="D14" s="16"/>
      <c r="E14" s="16"/>
      <c r="F14" s="17"/>
      <c r="G14" s="16"/>
      <c r="H14" s="16"/>
      <c r="I14" s="18"/>
    </row>
    <row r="15" spans="1:9" s="12" customFormat="1" ht="36" customHeight="1" x14ac:dyDescent="0.25">
      <c r="A15" s="80" t="s">
        <v>63</v>
      </c>
      <c r="E15" s="19"/>
      <c r="F15" s="53" t="s">
        <v>40</v>
      </c>
      <c r="G15" s="83"/>
      <c r="H15" s="83"/>
      <c r="I15" s="20"/>
    </row>
    <row r="16" spans="1:9" s="12" customFormat="1" ht="36" customHeight="1" x14ac:dyDescent="0.25">
      <c r="A16" s="80"/>
      <c r="E16" s="19"/>
      <c r="F16" s="53" t="s">
        <v>6</v>
      </c>
      <c r="G16" s="81">
        <f>IF((G15&lt;10000),(G15*0.04),(10000*0.04))</f>
        <v>0</v>
      </c>
      <c r="H16" s="81"/>
      <c r="I16" s="20"/>
    </row>
    <row r="17" spans="1:9" s="12" customFormat="1" ht="36" customHeight="1" x14ac:dyDescent="0.25">
      <c r="A17" s="80"/>
      <c r="E17" s="19"/>
      <c r="F17" s="53" t="s">
        <v>7</v>
      </c>
      <c r="G17" s="81">
        <f>IF((G15&gt;10000),((G15-10000)*0.03),0)</f>
        <v>0</v>
      </c>
      <c r="H17" s="81"/>
      <c r="I17" s="20"/>
    </row>
    <row r="18" spans="1:9" s="12" customFormat="1" ht="36" customHeight="1" x14ac:dyDescent="0.3">
      <c r="A18" s="101" t="s">
        <v>68</v>
      </c>
      <c r="B18" s="102"/>
      <c r="C18" s="102"/>
      <c r="E18" s="21"/>
      <c r="F18" s="54" t="s">
        <v>13</v>
      </c>
      <c r="G18" s="84">
        <f>G16+G17</f>
        <v>0</v>
      </c>
      <c r="H18" s="84"/>
      <c r="I18" s="20"/>
    </row>
    <row r="19" spans="1:9" s="12" customFormat="1" ht="5.4" customHeight="1" x14ac:dyDescent="0.25">
      <c r="A19" s="22"/>
      <c r="B19" s="23"/>
      <c r="C19" s="23"/>
      <c r="D19" s="23"/>
      <c r="E19" s="24"/>
      <c r="F19" s="24"/>
      <c r="G19" s="25"/>
      <c r="H19" s="25"/>
      <c r="I19" s="26"/>
    </row>
    <row r="20" spans="1:9" s="10" customFormat="1" ht="5.4" x14ac:dyDescent="0.15"/>
    <row r="21" spans="1:9" s="10" customFormat="1" ht="5.4" x14ac:dyDescent="0.15">
      <c r="A21" s="27"/>
      <c r="B21" s="28"/>
      <c r="C21" s="28"/>
      <c r="D21" s="28"/>
      <c r="E21" s="28"/>
      <c r="F21" s="28"/>
      <c r="G21" s="28"/>
      <c r="H21" s="28"/>
      <c r="I21" s="29"/>
    </row>
    <row r="22" spans="1:9" s="12" customFormat="1" ht="36" customHeight="1" x14ac:dyDescent="0.25">
      <c r="A22" s="104" t="s">
        <v>60</v>
      </c>
      <c r="B22"/>
      <c r="C22"/>
      <c r="D22"/>
      <c r="E22" s="53"/>
      <c r="F22" s="53" t="s">
        <v>41</v>
      </c>
      <c r="G22" s="83"/>
      <c r="H22" s="83"/>
      <c r="I22" s="20"/>
    </row>
    <row r="23" spans="1:9" s="12" customFormat="1" ht="36" customHeight="1" x14ac:dyDescent="0.3">
      <c r="A23" s="104"/>
      <c r="B23" s="85" t="s">
        <v>14</v>
      </c>
      <c r="C23" s="85"/>
      <c r="D23" s="85"/>
      <c r="E23" s="85"/>
      <c r="F23" s="85"/>
      <c r="G23" s="82">
        <f>G22*0.1</f>
        <v>0</v>
      </c>
      <c r="H23" s="82"/>
      <c r="I23" s="20"/>
    </row>
    <row r="24" spans="1:9" s="12" customFormat="1" ht="13.8" customHeight="1" x14ac:dyDescent="0.3">
      <c r="A24" s="104"/>
      <c r="B24" s="64"/>
      <c r="C24" s="64"/>
      <c r="D24" s="64"/>
      <c r="E24" s="64"/>
      <c r="F24" s="60" t="s">
        <v>15</v>
      </c>
      <c r="G24" s="71"/>
      <c r="H24" s="71"/>
      <c r="I24" s="20"/>
    </row>
    <row r="25" spans="1:9" s="10" customFormat="1" ht="5.4" x14ac:dyDescent="0.15">
      <c r="A25" s="104"/>
      <c r="F25" s="72"/>
      <c r="I25" s="73"/>
    </row>
    <row r="26" spans="1:9" s="12" customFormat="1" ht="44.4" customHeight="1" x14ac:dyDescent="0.25">
      <c r="A26" s="99" t="s">
        <v>62</v>
      </c>
      <c r="B26" s="100"/>
      <c r="C26" s="100"/>
      <c r="D26" s="100"/>
      <c r="E26" s="100"/>
      <c r="F26" s="100"/>
      <c r="G26" s="100"/>
      <c r="H26" s="100"/>
      <c r="I26" s="20"/>
    </row>
    <row r="27" spans="1:9" s="12" customFormat="1" ht="5.4" customHeight="1" x14ac:dyDescent="0.25">
      <c r="A27" s="22"/>
      <c r="B27" s="23"/>
      <c r="C27" s="23"/>
      <c r="D27" s="23"/>
      <c r="E27" s="24"/>
      <c r="F27" s="24"/>
      <c r="G27" s="25"/>
      <c r="H27" s="25"/>
      <c r="I27" s="26"/>
    </row>
    <row r="28" spans="1:9" s="10" customFormat="1" ht="5.4" x14ac:dyDescent="0.15"/>
    <row r="29" spans="1:9" s="10" customFormat="1" ht="5.4" x14ac:dyDescent="0.15">
      <c r="A29" s="27"/>
      <c r="B29" s="28"/>
      <c r="C29" s="28"/>
      <c r="D29" s="28"/>
      <c r="E29" s="28"/>
      <c r="F29" s="28"/>
      <c r="G29" s="28"/>
      <c r="H29" s="28"/>
      <c r="I29" s="29"/>
    </row>
    <row r="30" spans="1:9" s="12" customFormat="1" ht="36" customHeight="1" x14ac:dyDescent="0.25">
      <c r="A30" s="80" t="s">
        <v>8</v>
      </c>
      <c r="D30"/>
      <c r="E30" s="55"/>
      <c r="F30" s="53" t="s">
        <v>42</v>
      </c>
      <c r="G30" s="83"/>
      <c r="H30" s="83"/>
      <c r="I30" s="20"/>
    </row>
    <row r="31" spans="1:9" s="12" customFormat="1" ht="36" customHeight="1" x14ac:dyDescent="0.25">
      <c r="A31" s="80"/>
      <c r="D31"/>
      <c r="E31" s="55"/>
      <c r="F31" s="53" t="s">
        <v>6</v>
      </c>
      <c r="G31" s="81">
        <f>IF((G30&lt;10000),(G30*0.04),(10000*0.04))</f>
        <v>0</v>
      </c>
      <c r="H31" s="81"/>
      <c r="I31" s="20"/>
    </row>
    <row r="32" spans="1:9" s="12" customFormat="1" ht="36" customHeight="1" x14ac:dyDescent="0.25">
      <c r="A32" s="80"/>
      <c r="D32"/>
      <c r="E32" s="55"/>
      <c r="F32" s="53" t="s">
        <v>7</v>
      </c>
      <c r="G32" s="81">
        <f>IF((G30&gt;10000),((G30-10000)*0.03),0)</f>
        <v>0</v>
      </c>
      <c r="H32" s="81"/>
      <c r="I32" s="20"/>
    </row>
    <row r="33" spans="1:9" s="12" customFormat="1" ht="36" customHeight="1" x14ac:dyDescent="0.3">
      <c r="A33" s="80"/>
      <c r="D33"/>
      <c r="E33" s="56"/>
      <c r="F33" s="54" t="s">
        <v>16</v>
      </c>
      <c r="G33" s="82">
        <f>G31+G32</f>
        <v>0</v>
      </c>
      <c r="H33" s="82"/>
      <c r="I33" s="20"/>
    </row>
    <row r="34" spans="1:9" s="10" customFormat="1" ht="5.4" x14ac:dyDescent="0.15">
      <c r="A34" s="30"/>
      <c r="B34" s="31"/>
      <c r="C34" s="31"/>
      <c r="D34" s="31"/>
      <c r="E34" s="31"/>
      <c r="F34" s="31"/>
      <c r="G34" s="31"/>
      <c r="H34" s="31"/>
      <c r="I34" s="32"/>
    </row>
    <row r="35" spans="1:9" s="37" customFormat="1" ht="13.2" x14ac:dyDescent="0.25">
      <c r="H35" s="75"/>
      <c r="I35" s="76" t="s">
        <v>44</v>
      </c>
    </row>
    <row r="36" spans="1:9" s="37" customFormat="1" ht="13.2" x14ac:dyDescent="0.25">
      <c r="A36" s="37" t="s">
        <v>57</v>
      </c>
      <c r="E36" s="106">
        <f>B6</f>
        <v>0</v>
      </c>
      <c r="F36" s="106"/>
    </row>
    <row r="37" spans="1:9" s="10" customFormat="1" ht="5.4" x14ac:dyDescent="0.15"/>
    <row r="38" spans="1:9" s="10" customFormat="1" ht="5.4" x14ac:dyDescent="0.15">
      <c r="A38" s="27"/>
      <c r="B38" s="28"/>
      <c r="C38" s="28"/>
      <c r="D38" s="28"/>
      <c r="E38" s="28"/>
      <c r="F38" s="28"/>
      <c r="G38" s="28"/>
      <c r="H38" s="28"/>
      <c r="I38" s="29"/>
    </row>
    <row r="39" spans="1:9" s="12" customFormat="1" ht="36" customHeight="1" x14ac:dyDescent="0.25">
      <c r="A39" s="103" t="s">
        <v>9</v>
      </c>
      <c r="B39"/>
      <c r="C39" s="105" t="s">
        <v>43</v>
      </c>
      <c r="D39" s="105"/>
      <c r="E39" s="105"/>
      <c r="F39" s="105"/>
      <c r="G39" s="83"/>
      <c r="H39" s="83"/>
      <c r="I39" s="20"/>
    </row>
    <row r="40" spans="1:9" s="12" customFormat="1" ht="36" customHeight="1" x14ac:dyDescent="0.25">
      <c r="A40" s="103"/>
      <c r="B40"/>
      <c r="C40"/>
      <c r="D40"/>
      <c r="E40" s="55"/>
      <c r="F40" s="53" t="s">
        <v>10</v>
      </c>
      <c r="G40" s="91">
        <f>IF((G39&lt;200000),(G39*0.003),(200000*0.003))</f>
        <v>0</v>
      </c>
      <c r="H40" s="91"/>
      <c r="I40" s="20"/>
    </row>
    <row r="41" spans="1:9" s="12" customFormat="1" ht="36" customHeight="1" x14ac:dyDescent="0.25">
      <c r="A41" s="103"/>
      <c r="B41"/>
      <c r="C41"/>
      <c r="D41"/>
      <c r="E41" s="55"/>
      <c r="F41" s="53" t="s">
        <v>11</v>
      </c>
      <c r="G41" s="91">
        <f>IF((G39&gt;200000),((G39-200000)*0.003),0)</f>
        <v>0</v>
      </c>
      <c r="H41" s="91"/>
      <c r="I41" s="20"/>
    </row>
    <row r="42" spans="1:9" s="12" customFormat="1" ht="36" customHeight="1" x14ac:dyDescent="0.3">
      <c r="A42" s="103"/>
      <c r="B42"/>
      <c r="C42"/>
      <c r="D42"/>
      <c r="E42" s="56"/>
      <c r="F42" s="54" t="s">
        <v>17</v>
      </c>
      <c r="G42" s="82">
        <f>G40+G41</f>
        <v>0</v>
      </c>
      <c r="H42" s="82"/>
      <c r="I42" s="20"/>
    </row>
    <row r="43" spans="1:9" s="10" customFormat="1" ht="5.4" x14ac:dyDescent="0.15">
      <c r="A43" s="30"/>
      <c r="B43" s="31"/>
      <c r="C43" s="31"/>
      <c r="D43" s="31"/>
      <c r="E43" s="31"/>
      <c r="F43" s="31"/>
      <c r="G43" s="31"/>
      <c r="H43" s="31"/>
      <c r="I43" s="32"/>
    </row>
    <row r="44" spans="1:9" s="10" customFormat="1" ht="5.4" x14ac:dyDescent="0.15"/>
    <row r="45" spans="1:9" s="10" customFormat="1" ht="5.4" x14ac:dyDescent="0.15">
      <c r="A45" s="27"/>
      <c r="B45" s="28"/>
      <c r="C45" s="28"/>
      <c r="D45" s="28"/>
      <c r="E45" s="28"/>
      <c r="F45" s="28"/>
      <c r="G45" s="28"/>
      <c r="H45" s="28"/>
      <c r="I45" s="29"/>
    </row>
    <row r="46" spans="1:9" s="12" customFormat="1" ht="36" customHeight="1" x14ac:dyDescent="0.25">
      <c r="A46" s="80" t="s">
        <v>64</v>
      </c>
      <c r="B46"/>
      <c r="C46"/>
      <c r="D46"/>
      <c r="E46"/>
      <c r="F46" s="53" t="s">
        <v>12</v>
      </c>
      <c r="G46" s="83"/>
      <c r="H46" s="83"/>
      <c r="I46" s="20"/>
    </row>
    <row r="47" spans="1:9" s="12" customFormat="1" ht="36" customHeight="1" x14ac:dyDescent="0.25">
      <c r="A47" s="80"/>
      <c r="B47"/>
      <c r="C47"/>
      <c r="D47"/>
      <c r="E47" s="55"/>
      <c r="F47" s="53" t="s">
        <v>10</v>
      </c>
      <c r="G47" s="91">
        <f>IF((G46&lt;200000),(G46*0.003),(200000*0.003))</f>
        <v>0</v>
      </c>
      <c r="H47" s="91"/>
      <c r="I47" s="20"/>
    </row>
    <row r="48" spans="1:9" s="12" customFormat="1" ht="36" customHeight="1" x14ac:dyDescent="0.25">
      <c r="A48" s="80"/>
      <c r="B48"/>
      <c r="C48"/>
      <c r="D48"/>
      <c r="E48" s="55"/>
      <c r="F48" s="53" t="s">
        <v>11</v>
      </c>
      <c r="G48" s="91">
        <f>IF((G46&gt;200000),((G46-200000)*0.003),0)</f>
        <v>0</v>
      </c>
      <c r="H48" s="91"/>
      <c r="I48" s="20"/>
    </row>
    <row r="49" spans="1:9" s="12" customFormat="1" ht="36" customHeight="1" x14ac:dyDescent="0.3">
      <c r="A49" s="80"/>
      <c r="B49"/>
      <c r="C49"/>
      <c r="D49"/>
      <c r="E49" s="55"/>
      <c r="F49" s="54" t="s">
        <v>18</v>
      </c>
      <c r="G49" s="84">
        <f>G47+G48</f>
        <v>0</v>
      </c>
      <c r="H49" s="84"/>
      <c r="I49" s="20"/>
    </row>
    <row r="50" spans="1:9" s="12" customFormat="1" ht="15.6" x14ac:dyDescent="0.3">
      <c r="A50" s="74" t="s">
        <v>65</v>
      </c>
      <c r="B50"/>
      <c r="C50"/>
      <c r="D50"/>
      <c r="E50" s="55"/>
      <c r="F50" s="54"/>
      <c r="G50" s="71"/>
      <c r="H50" s="71"/>
      <c r="I50" s="20"/>
    </row>
    <row r="51" spans="1:9" s="10" customFormat="1" ht="5.4" x14ac:dyDescent="0.15">
      <c r="A51" s="33"/>
      <c r="B51" s="31"/>
      <c r="C51" s="31"/>
      <c r="D51" s="31"/>
      <c r="E51" s="34"/>
      <c r="F51" s="35"/>
      <c r="G51" s="36"/>
      <c r="H51" s="36"/>
      <c r="I51" s="32"/>
    </row>
    <row r="52" spans="1:9" s="10" customFormat="1" ht="5.4" x14ac:dyDescent="0.15"/>
    <row r="53" spans="1:9" s="12" customFormat="1" ht="31.8" customHeight="1" x14ac:dyDescent="0.3">
      <c r="C53" s="57" t="s">
        <v>21</v>
      </c>
      <c r="D53" s="83"/>
      <c r="E53" s="83"/>
      <c r="F53" s="83"/>
      <c r="G53" s="66" t="s">
        <v>66</v>
      </c>
      <c r="H53" s="67"/>
    </row>
    <row r="54" spans="1:9" s="10" customFormat="1" ht="5.4" x14ac:dyDescent="0.15">
      <c r="C54" s="58"/>
      <c r="D54" s="58"/>
      <c r="F54" s="14"/>
      <c r="G54" s="59"/>
    </row>
    <row r="55" spans="1:9" s="12" customFormat="1" ht="31.8" customHeight="1" x14ac:dyDescent="0.3">
      <c r="C55" s="54" t="s">
        <v>24</v>
      </c>
      <c r="D55" s="92">
        <f>G18+G23+G33+G42+G49</f>
        <v>0</v>
      </c>
      <c r="E55" s="92"/>
      <c r="F55" s="92"/>
      <c r="G55" s="66" t="s">
        <v>22</v>
      </c>
    </row>
    <row r="56" spans="1:9" s="10" customFormat="1" ht="5.4" x14ac:dyDescent="0.15">
      <c r="C56" s="58"/>
      <c r="D56" s="58"/>
      <c r="E56" s="61"/>
      <c r="F56" s="61"/>
      <c r="G56" s="59"/>
    </row>
    <row r="57" spans="1:9" s="12" customFormat="1" ht="31.8" customHeight="1" x14ac:dyDescent="0.3">
      <c r="C57" s="54" t="s">
        <v>39</v>
      </c>
      <c r="D57" s="83"/>
      <c r="E57" s="83"/>
      <c r="F57" s="83"/>
      <c r="G57" s="68" t="s">
        <v>26</v>
      </c>
      <c r="H57" s="69"/>
    </row>
    <row r="58" spans="1:9" s="10" customFormat="1" ht="5.4" x14ac:dyDescent="0.15">
      <c r="C58" s="58"/>
      <c r="D58" s="58"/>
      <c r="E58" s="61"/>
      <c r="F58" s="61"/>
      <c r="G58" s="59"/>
    </row>
    <row r="59" spans="1:9" s="12" customFormat="1" ht="31.8" customHeight="1" x14ac:dyDescent="0.3">
      <c r="C59" s="54" t="s">
        <v>25</v>
      </c>
      <c r="D59" s="93"/>
      <c r="E59" s="93"/>
      <c r="F59" s="93"/>
      <c r="G59" s="66" t="s">
        <v>23</v>
      </c>
    </row>
    <row r="60" spans="1:9" s="10" customFormat="1" ht="5.4" x14ac:dyDescent="0.15">
      <c r="C60" s="58"/>
      <c r="D60" s="58"/>
      <c r="E60" s="61"/>
      <c r="F60" s="61"/>
      <c r="G60" s="59"/>
    </row>
    <row r="61" spans="1:9" ht="31.8" customHeight="1" x14ac:dyDescent="0.3">
      <c r="C61" s="54" t="s">
        <v>20</v>
      </c>
      <c r="D61" s="91">
        <f>SUM(D53+D55+D57)-D59</f>
        <v>0</v>
      </c>
      <c r="E61" s="91"/>
      <c r="F61" s="91"/>
      <c r="G61" s="66" t="s">
        <v>56</v>
      </c>
    </row>
    <row r="62" spans="1:9" s="10" customFormat="1" ht="13.8" customHeight="1" x14ac:dyDescent="0.15">
      <c r="C62" s="58"/>
      <c r="D62" s="58"/>
      <c r="F62" s="14"/>
      <c r="G62" s="59"/>
    </row>
    <row r="63" spans="1:9" s="37" customFormat="1" ht="13.2" x14ac:dyDescent="0.25">
      <c r="B63" s="89"/>
      <c r="C63" s="89"/>
      <c r="D63" s="89"/>
      <c r="E63" s="89"/>
      <c r="F63" s="65"/>
      <c r="G63" s="94"/>
      <c r="H63" s="94"/>
    </row>
    <row r="64" spans="1:9" s="37" customFormat="1" ht="13.2" x14ac:dyDescent="0.25">
      <c r="B64" s="89"/>
      <c r="C64" s="89"/>
      <c r="D64" s="89"/>
      <c r="E64" s="89"/>
      <c r="F64" s="65"/>
      <c r="G64" s="94"/>
      <c r="H64" s="94"/>
    </row>
    <row r="65" spans="1:9" s="37" customFormat="1" ht="13.8" x14ac:dyDescent="0.25">
      <c r="A65" s="70" t="s">
        <v>54</v>
      </c>
      <c r="B65" s="96"/>
      <c r="C65" s="96"/>
      <c r="D65" s="96"/>
      <c r="E65" s="96"/>
      <c r="F65" s="65"/>
      <c r="G65" s="95"/>
      <c r="H65" s="95"/>
    </row>
    <row r="66" spans="1:9" s="37" customFormat="1" ht="13.2" x14ac:dyDescent="0.25">
      <c r="A66" s="50"/>
      <c r="B66" s="89" t="s">
        <v>53</v>
      </c>
      <c r="C66" s="89"/>
      <c r="D66" s="89"/>
      <c r="E66" s="89"/>
      <c r="F66" s="51"/>
      <c r="G66" s="90" t="s">
        <v>19</v>
      </c>
      <c r="H66" s="90"/>
    </row>
    <row r="67" spans="1:9" s="10" customFormat="1" ht="5.4" x14ac:dyDescent="0.15">
      <c r="F67" s="109"/>
    </row>
    <row r="68" spans="1:9" x14ac:dyDescent="0.25">
      <c r="A68" s="52"/>
      <c r="B68" s="97"/>
      <c r="C68" s="97"/>
      <c r="D68" s="97"/>
      <c r="E68" s="97"/>
      <c r="F68" s="107"/>
      <c r="G68" s="94"/>
      <c r="H68" s="94"/>
    </row>
    <row r="69" spans="1:9" x14ac:dyDescent="0.25">
      <c r="B69" s="97"/>
      <c r="C69" s="97"/>
      <c r="D69" s="97"/>
      <c r="E69" s="97"/>
      <c r="F69" s="107"/>
      <c r="G69" s="94"/>
      <c r="H69" s="94"/>
    </row>
    <row r="70" spans="1:9" s="49" customFormat="1" x14ac:dyDescent="0.25">
      <c r="A70" s="70" t="s">
        <v>55</v>
      </c>
      <c r="B70" s="98"/>
      <c r="C70" s="98"/>
      <c r="D70" s="98"/>
      <c r="E70" s="98"/>
      <c r="F70" s="107"/>
      <c r="G70" s="95"/>
      <c r="H70" s="95"/>
      <c r="I70"/>
    </row>
    <row r="71" spans="1:9" s="37" customFormat="1" ht="13.2" x14ac:dyDescent="0.25">
      <c r="A71" s="50"/>
      <c r="B71" s="89" t="s">
        <v>53</v>
      </c>
      <c r="C71" s="89"/>
      <c r="D71" s="89"/>
      <c r="E71" s="89"/>
      <c r="F71" s="108"/>
      <c r="G71" s="90" t="s">
        <v>19</v>
      </c>
      <c r="H71" s="90"/>
    </row>
    <row r="72" spans="1:9" s="10" customFormat="1" ht="5.4" x14ac:dyDescent="0.15">
      <c r="F72" s="109"/>
    </row>
    <row r="73" spans="1:9" x14ac:dyDescent="0.25">
      <c r="A73" s="77" t="s">
        <v>67</v>
      </c>
      <c r="B73" s="47"/>
      <c r="C73" s="47"/>
      <c r="D73" s="47"/>
      <c r="E73" s="48"/>
      <c r="F73" s="110"/>
      <c r="G73" s="47"/>
      <c r="H73" s="47"/>
      <c r="I73" s="47"/>
    </row>
  </sheetData>
  <sheetProtection algorithmName="SHA-512" hashValue="LTodplajrlec3GWxP4yg54Vax6MCjuVnTDni3UCg14lUpxr1I50WSfOUWK49nFRG55dAdx0UusdiexITB9YAPw==" saltValue="PjMYkCJ8VyEe9kxqDbQSZg==" spinCount="100000" sheet="1" selectLockedCells="1"/>
  <mergeCells count="48">
    <mergeCell ref="B63:E65"/>
    <mergeCell ref="B68:E70"/>
    <mergeCell ref="B66:E66"/>
    <mergeCell ref="G66:H66"/>
    <mergeCell ref="A15:A17"/>
    <mergeCell ref="A26:H26"/>
    <mergeCell ref="A18:C18"/>
    <mergeCell ref="A46:A49"/>
    <mergeCell ref="G46:H46"/>
    <mergeCell ref="G47:H47"/>
    <mergeCell ref="G48:H48"/>
    <mergeCell ref="G49:H49"/>
    <mergeCell ref="A39:A42"/>
    <mergeCell ref="A22:A25"/>
    <mergeCell ref="C39:F39"/>
    <mergeCell ref="E36:F36"/>
    <mergeCell ref="B71:E71"/>
    <mergeCell ref="G71:H71"/>
    <mergeCell ref="G22:H22"/>
    <mergeCell ref="G23:H23"/>
    <mergeCell ref="G30:H30"/>
    <mergeCell ref="G39:H39"/>
    <mergeCell ref="G40:H40"/>
    <mergeCell ref="G41:H41"/>
    <mergeCell ref="G42:H42"/>
    <mergeCell ref="D53:F53"/>
    <mergeCell ref="D55:F55"/>
    <mergeCell ref="D57:F57"/>
    <mergeCell ref="D59:F59"/>
    <mergeCell ref="D61:F61"/>
    <mergeCell ref="G63:H65"/>
    <mergeCell ref="G68:H70"/>
    <mergeCell ref="B4:F4"/>
    <mergeCell ref="B6:C6"/>
    <mergeCell ref="A8:I9"/>
    <mergeCell ref="A30:A33"/>
    <mergeCell ref="G31:H31"/>
    <mergeCell ref="G32:H32"/>
    <mergeCell ref="G33:H33"/>
    <mergeCell ref="G15:H15"/>
    <mergeCell ref="G16:H16"/>
    <mergeCell ref="G17:H17"/>
    <mergeCell ref="G18:H18"/>
    <mergeCell ref="B23:F23"/>
    <mergeCell ref="B11:D11"/>
    <mergeCell ref="B12:D12"/>
    <mergeCell ref="F11:G11"/>
    <mergeCell ref="F12:G12"/>
  </mergeCells>
  <conditionalFormatting sqref="B6">
    <cfRule type="containsText" dxfId="23" priority="39" operator="containsText" text="Case Number">
      <formula>NOT(ISERROR(SEARCH("Case Number",B6)))</formula>
    </cfRule>
    <cfRule type="containsBlanks" dxfId="22" priority="41">
      <formula>LEN(TRIM(B6))=0</formula>
    </cfRule>
  </conditionalFormatting>
  <conditionalFormatting sqref="B11">
    <cfRule type="containsBlanks" priority="38">
      <formula>LEN(TRIM(B11))=0</formula>
    </cfRule>
    <cfRule type="containsBlanks" dxfId="21" priority="37">
      <formula>LEN(TRIM(B11))=0</formula>
    </cfRule>
    <cfRule type="containsText" dxfId="20" priority="35" operator="containsText" text="Start Date">
      <formula>NOT(ISERROR(SEARCH("Start Date",B11)))</formula>
    </cfRule>
  </conditionalFormatting>
  <conditionalFormatting sqref="B66:B67">
    <cfRule type="containsText" dxfId="19" priority="2" operator="containsText" text="Type Name Here">
      <formula>NOT(ISERROR(SEARCH("Type Name Here",B66)))</formula>
    </cfRule>
  </conditionalFormatting>
  <conditionalFormatting sqref="B71">
    <cfRule type="containsText" dxfId="18" priority="1" operator="containsText" text="Type Name Here">
      <formula>NOT(ISERROR(SEARCH("Type Name Here",B71)))</formula>
    </cfRule>
  </conditionalFormatting>
  <conditionalFormatting sqref="B4:F4">
    <cfRule type="containsText" dxfId="17" priority="40" operator="containsText" text="Decedent Name">
      <formula>NOT(ISERROR(SEARCH("Decedent Name",B4)))</formula>
    </cfRule>
    <cfRule type="containsBlanks" dxfId="16" priority="42">
      <formula>LEN(TRIM(B4))=0</formula>
    </cfRule>
  </conditionalFormatting>
  <conditionalFormatting sqref="D53">
    <cfRule type="containsText" dxfId="15" priority="9" operator="containsText" text="Start Date">
      <formula>NOT(ISERROR(SEARCH("Start Date",D53)))</formula>
    </cfRule>
    <cfRule type="containsBlanks" dxfId="14" priority="10">
      <formula>LEN(TRIM(D53))=0</formula>
    </cfRule>
    <cfRule type="containsBlanks" priority="11">
      <formula>LEN(TRIM(D53))=0</formula>
    </cfRule>
  </conditionalFormatting>
  <conditionalFormatting sqref="D57 D59 D61">
    <cfRule type="containsText" dxfId="13" priority="3" operator="containsText" text="Start Date">
      <formula>NOT(ISERROR(SEARCH("Start Date",D57)))</formula>
    </cfRule>
    <cfRule type="containsBlanks" dxfId="12" priority="4">
      <formula>LEN(TRIM(D57))=0</formula>
    </cfRule>
    <cfRule type="containsBlanks" priority="5">
      <formula>LEN(TRIM(D57))=0</formula>
    </cfRule>
  </conditionalFormatting>
  <conditionalFormatting sqref="F11">
    <cfRule type="containsText" dxfId="11" priority="33" operator="containsText" text="End Date">
      <formula>NOT(ISERROR(SEARCH("End Date",F11)))</formula>
    </cfRule>
    <cfRule type="containsText" priority="34" operator="containsText" text="End Date">
      <formula>NOT(ISERROR(SEARCH("End Date",F11)))</formula>
    </cfRule>
    <cfRule type="containsBlanks" dxfId="10" priority="36">
      <formula>LEN(TRIM(F11))=0</formula>
    </cfRule>
  </conditionalFormatting>
  <conditionalFormatting sqref="G15">
    <cfRule type="containsText" dxfId="9" priority="27" operator="containsText" text="Start Date">
      <formula>NOT(ISERROR(SEARCH("Start Date",G15)))</formula>
    </cfRule>
    <cfRule type="containsBlanks" dxfId="8" priority="28">
      <formula>LEN(TRIM(G15))=0</formula>
    </cfRule>
    <cfRule type="containsBlanks" priority="29">
      <formula>LEN(TRIM(G15))=0</formula>
    </cfRule>
  </conditionalFormatting>
  <conditionalFormatting sqref="G22">
    <cfRule type="containsBlanks" dxfId="7" priority="25">
      <formula>LEN(TRIM(G22))=0</formula>
    </cfRule>
    <cfRule type="containsBlanks" priority="26">
      <formula>LEN(TRIM(G22))=0</formula>
    </cfRule>
    <cfRule type="containsText" dxfId="6" priority="24" operator="containsText" text="Start Date">
      <formula>NOT(ISERROR(SEARCH("Start Date",G22)))</formula>
    </cfRule>
  </conditionalFormatting>
  <conditionalFormatting sqref="G30">
    <cfRule type="containsBlanks" dxfId="5" priority="22">
      <formula>LEN(TRIM(G30))=0</formula>
    </cfRule>
    <cfRule type="containsText" dxfId="4" priority="21" operator="containsText" text="Start Date">
      <formula>NOT(ISERROR(SEARCH("Start Date",G30)))</formula>
    </cfRule>
    <cfRule type="containsBlanks" priority="23">
      <formula>LEN(TRIM(G30))=0</formula>
    </cfRule>
  </conditionalFormatting>
  <conditionalFormatting sqref="G39">
    <cfRule type="containsBlanks" priority="20">
      <formula>LEN(TRIM(G39))=0</formula>
    </cfRule>
    <cfRule type="containsBlanks" dxfId="3" priority="19">
      <formula>LEN(TRIM(G39))=0</formula>
    </cfRule>
    <cfRule type="containsText" dxfId="2" priority="18" operator="containsText" text="Start Date">
      <formula>NOT(ISERROR(SEARCH("Start Date",G39)))</formula>
    </cfRule>
  </conditionalFormatting>
  <conditionalFormatting sqref="G46">
    <cfRule type="containsText" dxfId="1" priority="12" operator="containsText" text="Start Date">
      <formula>NOT(ISERROR(SEARCH("Start Date",G46)))</formula>
    </cfRule>
    <cfRule type="containsBlanks" dxfId="0" priority="13">
      <formula>LEN(TRIM(G46))=0</formula>
    </cfRule>
    <cfRule type="containsBlanks" priority="14">
      <formula>LEN(TRIM(G46))=0</formula>
    </cfRule>
  </conditionalFormatting>
  <printOptions horizontalCentered="1"/>
  <pageMargins left="0.5" right="0.5" top="1" bottom="0.5" header="0.3" footer="0.3"/>
  <pageSetup orientation="portrait" r:id="rId1"/>
  <headerFooter differentFirst="1">
    <oddFooter>&amp;L&amp;10&amp;P of &amp;N&amp;C&amp;10G-6.01 Guardian's Compensation Schedule&amp;R&amp;10Ver. 10.2026</oddFooter>
    <firstHeader>&amp;C&amp;"Arial,Bold"IN THE COURT OF COMMON PLEAS OF UNION COUNTY, OHIO
PROBATE DIVISION&amp;"Arial,Regular"
&amp;11JUDGE RICK RODGER</firstHeader>
    <firstFooter>&amp;L&amp;10&amp;P of &amp;N&amp;C&amp;10G-6.01 Guardian's Compensation Schedule&amp;R&amp;10Ver. 10.2026</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70546-550B-4FA4-815E-C6EC83D82411}">
  <dimension ref="A1:B27"/>
  <sheetViews>
    <sheetView showGridLines="0" showRowColHeaders="0" showRuler="0" view="pageLayout" zoomScale="160" zoomScaleNormal="100" zoomScalePageLayoutView="160" workbookViewId="0">
      <selection activeCell="B6" sqref="B6"/>
    </sheetView>
  </sheetViews>
  <sheetFormatPr defaultRowHeight="15" x14ac:dyDescent="0.25"/>
  <cols>
    <col min="2" max="2" width="68.54296875" customWidth="1"/>
  </cols>
  <sheetData>
    <row r="1" spans="1:2" x14ac:dyDescent="0.25">
      <c r="A1" s="38"/>
      <c r="B1" s="39"/>
    </row>
    <row r="2" spans="1:2" ht="17.399999999999999" x14ac:dyDescent="0.25">
      <c r="A2" s="40" t="s">
        <v>48</v>
      </c>
      <c r="B2" s="39"/>
    </row>
    <row r="3" spans="1:2" x14ac:dyDescent="0.25">
      <c r="A3" s="38"/>
      <c r="B3" s="39"/>
    </row>
    <row r="4" spans="1:2" ht="30" x14ac:dyDescent="0.25">
      <c r="A4" s="41" t="s">
        <v>27</v>
      </c>
      <c r="B4" s="42" t="s">
        <v>28</v>
      </c>
    </row>
    <row r="5" spans="1:2" ht="30" x14ac:dyDescent="0.25">
      <c r="A5" s="41" t="s">
        <v>29</v>
      </c>
      <c r="B5" s="42" t="s">
        <v>58</v>
      </c>
    </row>
    <row r="6" spans="1:2" ht="30" x14ac:dyDescent="0.25">
      <c r="A6" s="41" t="s">
        <v>47</v>
      </c>
      <c r="B6" s="42" t="s">
        <v>45</v>
      </c>
    </row>
    <row r="7" spans="1:2" ht="27" customHeight="1" x14ac:dyDescent="0.25">
      <c r="A7" s="41" t="s">
        <v>30</v>
      </c>
      <c r="B7" s="42" t="s">
        <v>46</v>
      </c>
    </row>
    <row r="8" spans="1:2" ht="56.4" customHeight="1" x14ac:dyDescent="0.25">
      <c r="A8" s="41" t="s">
        <v>31</v>
      </c>
      <c r="B8" s="42" t="s">
        <v>59</v>
      </c>
    </row>
    <row r="9" spans="1:2" ht="75" x14ac:dyDescent="0.25">
      <c r="A9" s="41" t="s">
        <v>32</v>
      </c>
      <c r="B9" s="42" t="s">
        <v>52</v>
      </c>
    </row>
    <row r="10" spans="1:2" ht="30" x14ac:dyDescent="0.25">
      <c r="A10" s="41" t="s">
        <v>38</v>
      </c>
      <c r="B10" s="42" t="s">
        <v>33</v>
      </c>
    </row>
    <row r="11" spans="1:2" x14ac:dyDescent="0.25">
      <c r="A11" s="41"/>
      <c r="B11" s="42"/>
    </row>
    <row r="12" spans="1:2" x14ac:dyDescent="0.25">
      <c r="A12" s="41"/>
      <c r="B12" s="42"/>
    </row>
    <row r="13" spans="1:2" x14ac:dyDescent="0.25">
      <c r="A13" s="38"/>
      <c r="B13" s="39"/>
    </row>
    <row r="14" spans="1:2" ht="15.6" x14ac:dyDescent="0.3">
      <c r="A14" s="38"/>
      <c r="B14" s="43" t="s">
        <v>34</v>
      </c>
    </row>
    <row r="15" spans="1:2" x14ac:dyDescent="0.25">
      <c r="A15" s="38"/>
      <c r="B15" s="44" t="s">
        <v>35</v>
      </c>
    </row>
    <row r="16" spans="1:2" x14ac:dyDescent="0.25">
      <c r="A16" s="38"/>
      <c r="B16" s="45" t="s">
        <v>36</v>
      </c>
    </row>
    <row r="17" spans="1:2" x14ac:dyDescent="0.25">
      <c r="A17" s="38"/>
      <c r="B17" s="39"/>
    </row>
    <row r="18" spans="1:2" ht="15.6" x14ac:dyDescent="0.3">
      <c r="A18" s="38"/>
      <c r="B18" s="46"/>
    </row>
    <row r="19" spans="1:2" x14ac:dyDescent="0.25">
      <c r="A19" s="38"/>
      <c r="B19" s="39"/>
    </row>
    <row r="20" spans="1:2" x14ac:dyDescent="0.25">
      <c r="A20" s="38"/>
      <c r="B20" s="44" t="s">
        <v>37</v>
      </c>
    </row>
    <row r="25" spans="1:2" x14ac:dyDescent="0.25">
      <c r="B25" s="3" t="s">
        <v>51</v>
      </c>
    </row>
    <row r="26" spans="1:2" x14ac:dyDescent="0.25">
      <c r="B26" s="3" t="s">
        <v>49</v>
      </c>
    </row>
    <row r="27" spans="1:2" x14ac:dyDescent="0.25">
      <c r="B27" s="3" t="s">
        <v>50</v>
      </c>
    </row>
  </sheetData>
  <sheetProtection algorithmName="SHA-512" hashValue="r+2CEEO0jrdNOdAP7ROBCUS4tvGRZchDqbywMjAuYutoVJaJsHuU+43YxM3YWEdN3xJLVXffOrs8GTmoGLdziw==" saltValue="kzbAVgI6F2LeoPxaUHRrJw==" spinCount="100000" sheet="1" objects="1" scenarios="1"/>
  <pageMargins left="0.5" right="0.5" top="1" bottom="0.5" header="0.3" footer="0.3"/>
  <pageSetup orientation="portrait" r:id="rId1"/>
  <headerFooter>
    <oddHeader>&amp;C&amp;"Arial,Bold"&amp;10IN THE COURT OF COMMON PLEAS OF UNION COUNTY, OHIO&amp;"Arial,Regular"
PROBATE DIVISION
JUDGE RICK RODGER</oddHeader>
    <oddFooter>&amp;C&amp;10G-6.01 Guardian's Compensation Schedule Instructions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Guardian's Schedule</vt:lpstr>
      <vt:lpstr>INSTRUCTIONS</vt:lpstr>
      <vt:lpstr>'Guardian''s Schedule'!_edn1</vt:lpstr>
      <vt:lpstr>'Guardian''s Schedule'!_edn2</vt:lpstr>
      <vt:lpstr>'Guardian''s Schedule'!_ednref1</vt:lpstr>
      <vt:lpstr>'Guardian''s Schedule'!_ednref3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Stone Moledor</dc:creator>
  <cp:lastModifiedBy>Victoria Stone Moledor</cp:lastModifiedBy>
  <cp:lastPrinted>2026-10-16T15:47:10Z</cp:lastPrinted>
  <dcterms:created xsi:type="dcterms:W3CDTF">2025-07-15T18:15:53Z</dcterms:created>
  <dcterms:modified xsi:type="dcterms:W3CDTF">2026-10-27T17:06:02Z</dcterms:modified>
</cp:coreProperties>
</file>