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gineering\private\Administrative\BIDS\BRIDGE BIDS\UNI CR 78 Collins Road Bridge\Proposal\"/>
    </mc:Choice>
  </mc:AlternateContent>
  <xr:revisionPtr revIDLastSave="0" documentId="13_ncr:1_{5B032E5A-6654-4B90-BA8F-DDEC158E0FFF}" xr6:coauthVersionLast="44" xr6:coauthVersionMax="44" xr10:uidLastSave="{00000000-0000-0000-0000-000000000000}"/>
  <bookViews>
    <workbookView xWindow="-110" yWindow="-110" windowWidth="19420" windowHeight="10420" xr2:uid="{E95EFED0-4061-44E7-A1D3-18D2A56ABE59}"/>
  </bookViews>
  <sheets>
    <sheet name="Sheet1" sheetId="1" r:id="rId1"/>
  </sheets>
  <definedNames>
    <definedName name="_xlnm.Print_Area" localSheetId="0">Sheet1!$A$1:$H$94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6" i="1"/>
  <c r="H27" i="1"/>
  <c r="H28" i="1"/>
  <c r="H31" i="1"/>
  <c r="H32" i="1"/>
  <c r="H33" i="1"/>
  <c r="H34" i="1"/>
  <c r="H35" i="1"/>
  <c r="H38" i="1"/>
  <c r="H39" i="1"/>
  <c r="H40" i="1"/>
  <c r="H41" i="1"/>
  <c r="H42" i="1"/>
  <c r="H43" i="1"/>
  <c r="H46" i="1"/>
  <c r="H47" i="1"/>
  <c r="H48" i="1"/>
  <c r="H49" i="1"/>
  <c r="H50" i="1"/>
  <c r="H51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81" i="1"/>
  <c r="H82" i="1"/>
  <c r="H83" i="1"/>
  <c r="H84" i="1"/>
  <c r="H85" i="1"/>
  <c r="H86" i="1"/>
  <c r="H89" i="1"/>
  <c r="H15" i="1"/>
  <c r="E92" i="1" l="1"/>
</calcChain>
</file>

<file path=xl/sharedStrings.xml><?xml version="1.0" encoding="utf-8"?>
<sst xmlns="http://schemas.openxmlformats.org/spreadsheetml/2006/main" count="154" uniqueCount="105">
  <si>
    <t>PROPOSAL</t>
  </si>
  <si>
    <t>TO:  Board of Commissioners, Union County, Ohio</t>
  </si>
  <si>
    <t xml:space="preserve">The undersigned, having full knowledge of the site(s) of the Project, the specifications applicable to the Project, and the </t>
  </si>
  <si>
    <t xml:space="preserve">conditions of this Proposal hereby agrees to furnish all services, labor, materials and equipment necessary to complete </t>
  </si>
  <si>
    <t xml:space="preserve">the Project in accordance with the Plans and Detailed Specifications, within the time specified for completion and to  </t>
  </si>
  <si>
    <t xml:space="preserve">accept payment in accordance with the unit prices stated below as full compensation for all furnished services, labor, </t>
  </si>
  <si>
    <t>material &amp; equipment.</t>
  </si>
  <si>
    <t>REF#</t>
  </si>
  <si>
    <t>ITEM</t>
  </si>
  <si>
    <t>ITEM EXT.</t>
  </si>
  <si>
    <t>ITEM DESCRIPTION</t>
  </si>
  <si>
    <t>QUANTITY</t>
  </si>
  <si>
    <t>UNIT</t>
  </si>
  <si>
    <t>UNIT PRICE</t>
  </si>
  <si>
    <t>TOTAL PRICE</t>
  </si>
  <si>
    <t>ROADWAY</t>
  </si>
  <si>
    <t>CLEARING AND GRUBBING</t>
  </si>
  <si>
    <t>LUMP</t>
  </si>
  <si>
    <t>SQ YD</t>
  </si>
  <si>
    <t>FT</t>
  </si>
  <si>
    <t>CU YD</t>
  </si>
  <si>
    <t>EMBANKMENT</t>
  </si>
  <si>
    <t>SUBGRADE COMPACTION</t>
  </si>
  <si>
    <t>PROOF ROLLING</t>
  </si>
  <si>
    <t>HOUR</t>
  </si>
  <si>
    <t>GUARDRAIL, TYPE MGS</t>
  </si>
  <si>
    <t>EACH</t>
  </si>
  <si>
    <t>EROSION CONTROL</t>
  </si>
  <si>
    <t>COMMERCIAL FERTILIZER</t>
  </si>
  <si>
    <t>TON</t>
  </si>
  <si>
    <t>WATER</t>
  </si>
  <si>
    <t>MGAL</t>
  </si>
  <si>
    <t xml:space="preserve">PAVEMENT </t>
  </si>
  <si>
    <t>ASPHALT CONCRETE BASE, PG64-22</t>
  </si>
  <si>
    <t>AGGREGATE BASE</t>
  </si>
  <si>
    <t>TACK COAT</t>
  </si>
  <si>
    <t>GAL</t>
  </si>
  <si>
    <t>ASPHALT CONCRETE SURFACE COURSE, TYPE 1, (448), PG64-22</t>
  </si>
  <si>
    <t>TRAFFIC CONTROL</t>
  </si>
  <si>
    <t>GROUND MOUNTED SUPPORT, NO. 3 POST</t>
  </si>
  <si>
    <t>MILE</t>
  </si>
  <si>
    <t>CENTER LINE</t>
  </si>
  <si>
    <t>STRUCTURES (20' AND OVER)</t>
  </si>
  <si>
    <t>PORTIONS OF STRUCTURE REMOVED, AS PER PLAN</t>
  </si>
  <si>
    <t>WEARING COURSE REMOVED</t>
  </si>
  <si>
    <t>UNCLASSIFIED EXCAVATION</t>
  </si>
  <si>
    <t>EPOXY COATED REINFORCING STEEL</t>
  </si>
  <si>
    <t>LB</t>
  </si>
  <si>
    <t>DOWEL HOLES WITH NONSHRINK, NONMETALLIC GROUT</t>
  </si>
  <si>
    <t>CLASS QC2 CONCRETE, SUPERSTRUCTURE</t>
  </si>
  <si>
    <t>CLASS QC1 CONCRETE, ABUTMENT</t>
  </si>
  <si>
    <t>2" PREFORMED EXPANSION JOINT FILLER, AS PER PLAN</t>
  </si>
  <si>
    <t>SQ FT</t>
  </si>
  <si>
    <t>1/8" PREFORMED BEARING PAD</t>
  </si>
  <si>
    <t>RAILING (TWIN STEEL TUBE)</t>
  </si>
  <si>
    <t>POROUS BACKFILL WITH GEOTEXTILE FABRIC</t>
  </si>
  <si>
    <t>PATCHING CONCRETE STRUCTURE, AS PER PLAN</t>
  </si>
  <si>
    <t>MAINTENANCE OF TRAFFIC</t>
  </si>
  <si>
    <t>DETOUR SIGNING</t>
  </si>
  <si>
    <t>MAINTAINING TRAFFIC</t>
  </si>
  <si>
    <t>FIELD OFFICE, TYPE B</t>
  </si>
  <si>
    <t>MNTH</t>
  </si>
  <si>
    <t>CONSTRUCTION LAYOUT STAKES AND SURVEYING</t>
  </si>
  <si>
    <t>MOBILIZATION</t>
  </si>
  <si>
    <t>MISCELLANEOUS</t>
  </si>
  <si>
    <t>SPECIAL</t>
  </si>
  <si>
    <t>PERFORMANCE AND PAYMENT BOND</t>
  </si>
  <si>
    <t>GRAND TOTAL</t>
  </si>
  <si>
    <t>PROJECT:  UNI-CR78A-001 BRIDGE REHABILITATION</t>
  </si>
  <si>
    <t>GUARDRAIL REMOVED, AS PER PLAN</t>
  </si>
  <si>
    <t>ANCHOR ASSY REMOVED, TYPE A</t>
  </si>
  <si>
    <t>ANCHOR ASSEMBLY, MGS TYPE B</t>
  </si>
  <si>
    <t>MGS BRIDGE TERMINAL ASSEMBLY, TYPE 1, AS PER PLAN</t>
  </si>
  <si>
    <t>SEEDING AND MULCHING, CLASS 3B</t>
  </si>
  <si>
    <t>PAVEMENT PLANING, ASPHALT CONCRETE, 1.25"</t>
  </si>
  <si>
    <t>PAVEMENT PLANING, ASPHALT CONCRETE, 2"</t>
  </si>
  <si>
    <t>PAVEMENT PLANING, ASPHALT CONCRETE, 4"</t>
  </si>
  <si>
    <t>ASPHALT CONCRETE INTERMEDIATE COURSE, TYPE 2, (448)</t>
  </si>
  <si>
    <t>ASPHALT CONCRETE LEVELING COURSE, TYPE 1, (448)</t>
  </si>
  <si>
    <t>BARRIER REFLECTOR, TYPE 2, BIDIRECTIONAL</t>
  </si>
  <si>
    <t>REMOVAL OF GROUND MOUNTED SIGN POST AND REERECTION</t>
  </si>
  <si>
    <t>EDGE LINE, 6"</t>
  </si>
  <si>
    <t>STOP LINE</t>
  </si>
  <si>
    <t>LAW ENFORCEMENT OFFICER WITH PATROL CAR FOR ASST.</t>
  </si>
  <si>
    <t>SEALING OF CONCRETE SURFACES (EPOXY-URETHANE)</t>
  </si>
  <si>
    <t>PRESTRESSED CONCRETE COMPOSITE BOX BEAM BRIDGE MEMBERS, LEVEL 1, CB21-48(55'-2)</t>
  </si>
  <si>
    <t>3" DEEP JOINT SEALER, AS PER PLAN</t>
  </si>
  <si>
    <t>ELASTOMERIC BEARING WITH INTERNAL LAMINATES ONLY (NEOPRENE) (10"x10"x2.4238" THICK)</t>
  </si>
  <si>
    <t>SPECIAL-STEEL DRIP STRIP</t>
  </si>
  <si>
    <t>6" PERFORATED CORRUGATED PLASTIC PIPE (PCPP)</t>
  </si>
  <si>
    <t>6" NON-PERFORATED CORRUGATED PLASTIC PIPE, INCLUDING SPECIALS (NPCPP)</t>
  </si>
  <si>
    <t>REINFORCED CONCRETE APPROACH SLABS, APP  (T=13")</t>
  </si>
  <si>
    <t>REINFORCED CONCRETE APPROACH SLABS, APP (T=12")</t>
  </si>
  <si>
    <t>SLOPE EROSION PROTECTION MAT, TYPE B</t>
  </si>
  <si>
    <t>NAME:_______________________________________</t>
  </si>
  <si>
    <t>EXCAVATION, AS PER PLAN</t>
  </si>
  <si>
    <t>15a</t>
  </si>
  <si>
    <t xml:space="preserve">EROSION CONTROL, AS PER PLAN </t>
  </si>
  <si>
    <t>30a</t>
  </si>
  <si>
    <t>TYPE 2 WATERPROOFING</t>
  </si>
  <si>
    <t>41a</t>
  </si>
  <si>
    <t>51a</t>
  </si>
  <si>
    <t>APPROACH SLAB REMOVED</t>
  </si>
  <si>
    <t>1" PREFORMED EXPANSION JOINT FILLER</t>
  </si>
  <si>
    <t>REINFORCING STEEL, REPLACEMENT OF EXISTING REINFORCING 
STEEL, AS PER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</si>
</sst>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00000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0" fontId="3" fillId="0" borderId="3" xfId="0" applyFont="1" applyBorder="1"/>
    <xf numFmtId="0" fontId="1" fillId="0" borderId="4" xfId="0" applyFont="1" applyBorder="1"/>
    <xf numFmtId="0" fontId="1" fillId="0" borderId="0" xfId="0" applyFont="1"/>
    <xf numFmtId="164" fontId="4" fillId="0" borderId="0" xfId="0" applyNumberFormat="1" applyFont="1"/>
    <xf numFmtId="0" fontId="0" fillId="0" borderId="5" xfId="0" applyBorder="1"/>
    <xf numFmtId="164" fontId="0" fillId="0" borderId="0" xfId="0" applyNumberFormat="1"/>
    <xf numFmtId="0" fontId="0" fillId="0" borderId="4" xfId="0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1" fillId="0" borderId="12" xfId="0" applyFont="1" applyBorder="1"/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1" fillId="0" borderId="11" xfId="0" applyFont="1" applyBorder="1"/>
    <xf numFmtId="0" fontId="6" fillId="0" borderId="11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44" fontId="1" fillId="0" borderId="16" xfId="1" applyFont="1" applyBorder="1" applyProtection="1">
      <protection locked="0"/>
    </xf>
    <xf numFmtId="165" fontId="6" fillId="0" borderId="11" xfId="0" applyNumberFormat="1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44" fontId="1" fillId="0" borderId="11" xfId="1" applyFont="1" applyBorder="1" applyProtection="1">
      <protection locked="0"/>
    </xf>
    <xf numFmtId="0" fontId="1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" fillId="0" borderId="11" xfId="1" applyNumberFormat="1" applyFont="1" applyBorder="1"/>
    <xf numFmtId="0" fontId="3" fillId="0" borderId="11" xfId="0" applyFont="1" applyBorder="1"/>
    <xf numFmtId="0" fontId="6" fillId="0" borderId="17" xfId="0" applyFont="1" applyBorder="1" applyAlignment="1">
      <alignment horizontal="center"/>
    </xf>
    <xf numFmtId="44" fontId="1" fillId="0" borderId="11" xfId="1" applyFont="1" applyBorder="1"/>
    <xf numFmtId="44" fontId="1" fillId="0" borderId="19" xfId="1" applyFont="1" applyBorder="1" applyProtection="1">
      <protection locked="0"/>
    </xf>
    <xf numFmtId="0" fontId="1" fillId="0" borderId="21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44" fontId="1" fillId="0" borderId="11" xfId="0" applyNumberFormat="1" applyFont="1" applyBorder="1" applyProtection="1">
      <protection locked="0"/>
    </xf>
    <xf numFmtId="0" fontId="3" fillId="0" borderId="4" xfId="0" applyFont="1" applyBorder="1"/>
    <xf numFmtId="0" fontId="3" fillId="0" borderId="0" xfId="0" applyFont="1"/>
    <xf numFmtId="0" fontId="0" fillId="0" borderId="22" xfId="0" applyBorder="1"/>
    <xf numFmtId="0" fontId="0" fillId="0" borderId="17" xfId="0" applyBorder="1"/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44" fontId="1" fillId="0" borderId="12" xfId="0" applyNumberFormat="1" applyFont="1" applyBorder="1" applyProtection="1">
      <protection locked="0"/>
    </xf>
    <xf numFmtId="1" fontId="6" fillId="0" borderId="11" xfId="0" applyNumberFormat="1" applyFont="1" applyBorder="1" applyAlignment="1">
      <alignment horizontal="right"/>
    </xf>
    <xf numFmtId="1" fontId="6" fillId="0" borderId="19" xfId="0" applyNumberFormat="1" applyFont="1" applyBorder="1" applyAlignment="1">
      <alignment horizontal="right"/>
    </xf>
    <xf numFmtId="44" fontId="1" fillId="0" borderId="19" xfId="0" applyNumberFormat="1" applyFont="1" applyBorder="1" applyProtection="1">
      <protection locked="0"/>
    </xf>
    <xf numFmtId="0" fontId="1" fillId="0" borderId="11" xfId="0" applyFont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4" fontId="1" fillId="0" borderId="24" xfId="0" applyNumberFormat="1" applyFont="1" applyBorder="1" applyProtection="1">
      <protection locked="0"/>
    </xf>
    <xf numFmtId="0" fontId="7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3" fillId="0" borderId="5" xfId="0" applyFont="1" applyBorder="1"/>
    <xf numFmtId="0" fontId="6" fillId="0" borderId="17" xfId="0" applyFont="1" applyBorder="1" applyAlignment="1">
      <alignment horizontal="left"/>
    </xf>
    <xf numFmtId="166" fontId="6" fillId="0" borderId="11" xfId="0" quotePrefix="1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166" fontId="6" fillId="0" borderId="15" xfId="0" applyNumberFormat="1" applyFont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2" fontId="6" fillId="0" borderId="11" xfId="0" applyNumberFormat="1" applyFont="1" applyBorder="1" applyAlignment="1">
      <alignment horizontal="right"/>
    </xf>
    <xf numFmtId="0" fontId="6" fillId="0" borderId="15" xfId="0" applyFont="1" applyBorder="1" applyAlignment="1">
      <alignment horizontal="left" wrapText="1"/>
    </xf>
    <xf numFmtId="0" fontId="6" fillId="0" borderId="11" xfId="0" applyFont="1" applyFill="1" applyBorder="1" applyAlignment="1">
      <alignment horizontal="right"/>
    </xf>
    <xf numFmtId="166" fontId="6" fillId="0" borderId="11" xfId="0" applyNumberFormat="1" applyFont="1" applyFill="1" applyBorder="1" applyAlignment="1">
      <alignment horizontal="center"/>
    </xf>
    <xf numFmtId="166" fontId="6" fillId="0" borderId="17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 wrapText="1"/>
    </xf>
    <xf numFmtId="0" fontId="8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6" fillId="0" borderId="11" xfId="0" applyFont="1" applyBorder="1" applyAlignment="1">
      <alignment horizontal="left" wrapText="1"/>
    </xf>
    <xf numFmtId="0" fontId="2" fillId="0" borderId="17" xfId="0" applyFont="1" applyBorder="1" applyAlignment="1">
      <alignment horizontal="center" wrapText="1"/>
    </xf>
    <xf numFmtId="0" fontId="1" fillId="0" borderId="7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left" wrapText="1"/>
    </xf>
    <xf numFmtId="0" fontId="3" fillId="0" borderId="17" xfId="0" applyFont="1" applyBorder="1"/>
    <xf numFmtId="0" fontId="6" fillId="0" borderId="31" xfId="0" applyFont="1" applyBorder="1" applyAlignment="1">
      <alignment horizontal="left"/>
    </xf>
    <xf numFmtId="0" fontId="2" fillId="0" borderId="15" xfId="0" applyFont="1" applyBorder="1" applyAlignment="1">
      <alignment horizontal="center" wrapText="1"/>
    </xf>
    <xf numFmtId="164" fontId="1" fillId="0" borderId="13" xfId="0" applyNumberFormat="1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0" fontId="8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8" fontId="2" fillId="0" borderId="16" xfId="1" applyNumberFormat="1" applyFont="1" applyBorder="1" applyProtection="1">
      <protection locked="0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1" fontId="8" fillId="0" borderId="11" xfId="0" applyNumberFormat="1" applyFont="1" applyBorder="1" applyAlignment="1">
      <alignment horizontal="right"/>
    </xf>
    <xf numFmtId="0" fontId="8" fillId="0" borderId="0" xfId="0" applyFont="1"/>
    <xf numFmtId="0" fontId="6" fillId="0" borderId="32" xfId="0" applyFont="1" applyBorder="1" applyAlignment="1">
      <alignment horizontal="center"/>
    </xf>
    <xf numFmtId="0" fontId="8" fillId="0" borderId="15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10" fillId="0" borderId="0" xfId="0" applyFont="1" applyAlignment="1">
      <alignment horizontal="right"/>
    </xf>
    <xf numFmtId="1" fontId="6" fillId="0" borderId="12" xfId="0" applyNumberFormat="1" applyFont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1" fillId="0" borderId="33" xfId="0" applyNumberFormat="1" applyFont="1" applyBorder="1"/>
    <xf numFmtId="0" fontId="6" fillId="0" borderId="3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164" fontId="8" fillId="0" borderId="25" xfId="0" applyNumberFormat="1" applyFont="1" applyBorder="1" applyAlignment="1">
      <alignment horizontal="right" wrapText="1"/>
    </xf>
    <xf numFmtId="0" fontId="8" fillId="0" borderId="26" xfId="0" applyFont="1" applyBorder="1" applyAlignment="1">
      <alignment horizontal="right" wrapText="1"/>
    </xf>
    <xf numFmtId="0" fontId="2" fillId="0" borderId="27" xfId="0" applyFont="1" applyBorder="1" applyAlignment="1">
      <alignment horizontal="right" wrapText="1"/>
    </xf>
  </cellXfs>
  <cellStyles count="2">
    <cellStyle name="Currency 2" xfId="1" xr:uid="{CD957BF5-B12D-42FE-B521-3FDBB8EAC8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5395-5DD1-464F-B329-32CA145A9B09}">
  <dimension ref="A1:HB96"/>
  <sheetViews>
    <sheetView tabSelected="1" view="pageBreakPreview" zoomScale="60" zoomScaleNormal="100" workbookViewId="0">
      <selection activeCell="D16" sqref="D16"/>
    </sheetView>
  </sheetViews>
  <sheetFormatPr defaultRowHeight="14.5" x14ac:dyDescent="0.35"/>
  <cols>
    <col min="1" max="1" width="6.81640625" customWidth="1"/>
    <col min="2" max="2" width="10.54296875" customWidth="1"/>
    <col min="3" max="3" width="12.54296875" bestFit="1" customWidth="1"/>
    <col min="4" max="4" width="77.7265625" customWidth="1"/>
    <col min="5" max="5" width="11.1796875" customWidth="1"/>
    <col min="6" max="6" width="13.453125" bestFit="1" customWidth="1"/>
    <col min="7" max="7" width="17.7265625" customWidth="1"/>
    <col min="8" max="8" width="23.453125" customWidth="1"/>
    <col min="9" max="9" width="18.1796875" customWidth="1"/>
    <col min="255" max="255" width="6.81640625" customWidth="1"/>
    <col min="256" max="256" width="10.54296875" customWidth="1"/>
    <col min="257" max="257" width="12.54296875" bestFit="1" customWidth="1"/>
    <col min="260" max="260" width="55.81640625" customWidth="1"/>
    <col min="261" max="261" width="11.1796875" customWidth="1"/>
    <col min="262" max="262" width="13.453125" bestFit="1" customWidth="1"/>
    <col min="263" max="263" width="17.7265625" customWidth="1"/>
    <col min="264" max="264" width="23.453125" customWidth="1"/>
    <col min="265" max="265" width="18.1796875" customWidth="1"/>
    <col min="511" max="511" width="6.81640625" customWidth="1"/>
    <col min="512" max="512" width="10.54296875" customWidth="1"/>
    <col min="513" max="513" width="12.54296875" bestFit="1" customWidth="1"/>
    <col min="516" max="516" width="55.81640625" customWidth="1"/>
    <col min="517" max="517" width="11.1796875" customWidth="1"/>
    <col min="518" max="518" width="13.453125" bestFit="1" customWidth="1"/>
    <col min="519" max="519" width="17.7265625" customWidth="1"/>
    <col min="520" max="520" width="23.453125" customWidth="1"/>
    <col min="521" max="521" width="18.1796875" customWidth="1"/>
    <col min="767" max="767" width="6.81640625" customWidth="1"/>
    <col min="768" max="768" width="10.54296875" customWidth="1"/>
    <col min="769" max="769" width="12.54296875" bestFit="1" customWidth="1"/>
    <col min="772" max="772" width="55.81640625" customWidth="1"/>
    <col min="773" max="773" width="11.1796875" customWidth="1"/>
    <col min="774" max="774" width="13.453125" bestFit="1" customWidth="1"/>
    <col min="775" max="775" width="17.7265625" customWidth="1"/>
    <col min="776" max="776" width="23.453125" customWidth="1"/>
    <col min="777" max="777" width="18.1796875" customWidth="1"/>
    <col min="1023" max="1023" width="6.81640625" customWidth="1"/>
    <col min="1024" max="1024" width="10.54296875" customWidth="1"/>
    <col min="1025" max="1025" width="12.54296875" bestFit="1" customWidth="1"/>
    <col min="1028" max="1028" width="55.81640625" customWidth="1"/>
    <col min="1029" max="1029" width="11.1796875" customWidth="1"/>
    <col min="1030" max="1030" width="13.453125" bestFit="1" customWidth="1"/>
    <col min="1031" max="1031" width="17.7265625" customWidth="1"/>
    <col min="1032" max="1032" width="23.453125" customWidth="1"/>
    <col min="1033" max="1033" width="18.1796875" customWidth="1"/>
    <col min="1279" max="1279" width="6.81640625" customWidth="1"/>
    <col min="1280" max="1280" width="10.54296875" customWidth="1"/>
    <col min="1281" max="1281" width="12.54296875" bestFit="1" customWidth="1"/>
    <col min="1284" max="1284" width="55.81640625" customWidth="1"/>
    <col min="1285" max="1285" width="11.1796875" customWidth="1"/>
    <col min="1286" max="1286" width="13.453125" bestFit="1" customWidth="1"/>
    <col min="1287" max="1287" width="17.7265625" customWidth="1"/>
    <col min="1288" max="1288" width="23.453125" customWidth="1"/>
    <col min="1289" max="1289" width="18.1796875" customWidth="1"/>
    <col min="1535" max="1535" width="6.81640625" customWidth="1"/>
    <col min="1536" max="1536" width="10.54296875" customWidth="1"/>
    <col min="1537" max="1537" width="12.54296875" bestFit="1" customWidth="1"/>
    <col min="1540" max="1540" width="55.81640625" customWidth="1"/>
    <col min="1541" max="1541" width="11.1796875" customWidth="1"/>
    <col min="1542" max="1542" width="13.453125" bestFit="1" customWidth="1"/>
    <col min="1543" max="1543" width="17.7265625" customWidth="1"/>
    <col min="1544" max="1544" width="23.453125" customWidth="1"/>
    <col min="1545" max="1545" width="18.1796875" customWidth="1"/>
    <col min="1791" max="1791" width="6.81640625" customWidth="1"/>
    <col min="1792" max="1792" width="10.54296875" customWidth="1"/>
    <col min="1793" max="1793" width="12.54296875" bestFit="1" customWidth="1"/>
    <col min="1796" max="1796" width="55.81640625" customWidth="1"/>
    <col min="1797" max="1797" width="11.1796875" customWidth="1"/>
    <col min="1798" max="1798" width="13.453125" bestFit="1" customWidth="1"/>
    <col min="1799" max="1799" width="17.7265625" customWidth="1"/>
    <col min="1800" max="1800" width="23.453125" customWidth="1"/>
    <col min="1801" max="1801" width="18.1796875" customWidth="1"/>
    <col min="2047" max="2047" width="6.81640625" customWidth="1"/>
    <col min="2048" max="2048" width="10.54296875" customWidth="1"/>
    <col min="2049" max="2049" width="12.54296875" bestFit="1" customWidth="1"/>
    <col min="2052" max="2052" width="55.81640625" customWidth="1"/>
    <col min="2053" max="2053" width="11.1796875" customWidth="1"/>
    <col min="2054" max="2054" width="13.453125" bestFit="1" customWidth="1"/>
    <col min="2055" max="2055" width="17.7265625" customWidth="1"/>
    <col min="2056" max="2056" width="23.453125" customWidth="1"/>
    <col min="2057" max="2057" width="18.1796875" customWidth="1"/>
    <col min="2303" max="2303" width="6.81640625" customWidth="1"/>
    <col min="2304" max="2304" width="10.54296875" customWidth="1"/>
    <col min="2305" max="2305" width="12.54296875" bestFit="1" customWidth="1"/>
    <col min="2308" max="2308" width="55.81640625" customWidth="1"/>
    <col min="2309" max="2309" width="11.1796875" customWidth="1"/>
    <col min="2310" max="2310" width="13.453125" bestFit="1" customWidth="1"/>
    <col min="2311" max="2311" width="17.7265625" customWidth="1"/>
    <col min="2312" max="2312" width="23.453125" customWidth="1"/>
    <col min="2313" max="2313" width="18.1796875" customWidth="1"/>
    <col min="2559" max="2559" width="6.81640625" customWidth="1"/>
    <col min="2560" max="2560" width="10.54296875" customWidth="1"/>
    <col min="2561" max="2561" width="12.54296875" bestFit="1" customWidth="1"/>
    <col min="2564" max="2564" width="55.81640625" customWidth="1"/>
    <col min="2565" max="2565" width="11.1796875" customWidth="1"/>
    <col min="2566" max="2566" width="13.453125" bestFit="1" customWidth="1"/>
    <col min="2567" max="2567" width="17.7265625" customWidth="1"/>
    <col min="2568" max="2568" width="23.453125" customWidth="1"/>
    <col min="2569" max="2569" width="18.1796875" customWidth="1"/>
    <col min="2815" max="2815" width="6.81640625" customWidth="1"/>
    <col min="2816" max="2816" width="10.54296875" customWidth="1"/>
    <col min="2817" max="2817" width="12.54296875" bestFit="1" customWidth="1"/>
    <col min="2820" max="2820" width="55.81640625" customWidth="1"/>
    <col min="2821" max="2821" width="11.1796875" customWidth="1"/>
    <col min="2822" max="2822" width="13.453125" bestFit="1" customWidth="1"/>
    <col min="2823" max="2823" width="17.7265625" customWidth="1"/>
    <col min="2824" max="2824" width="23.453125" customWidth="1"/>
    <col min="2825" max="2825" width="18.1796875" customWidth="1"/>
    <col min="3071" max="3071" width="6.81640625" customWidth="1"/>
    <col min="3072" max="3072" width="10.54296875" customWidth="1"/>
    <col min="3073" max="3073" width="12.54296875" bestFit="1" customWidth="1"/>
    <col min="3076" max="3076" width="55.81640625" customWidth="1"/>
    <col min="3077" max="3077" width="11.1796875" customWidth="1"/>
    <col min="3078" max="3078" width="13.453125" bestFit="1" customWidth="1"/>
    <col min="3079" max="3079" width="17.7265625" customWidth="1"/>
    <col min="3080" max="3080" width="23.453125" customWidth="1"/>
    <col min="3081" max="3081" width="18.1796875" customWidth="1"/>
    <col min="3327" max="3327" width="6.81640625" customWidth="1"/>
    <col min="3328" max="3328" width="10.54296875" customWidth="1"/>
    <col min="3329" max="3329" width="12.54296875" bestFit="1" customWidth="1"/>
    <col min="3332" max="3332" width="55.81640625" customWidth="1"/>
    <col min="3333" max="3333" width="11.1796875" customWidth="1"/>
    <col min="3334" max="3334" width="13.453125" bestFit="1" customWidth="1"/>
    <col min="3335" max="3335" width="17.7265625" customWidth="1"/>
    <col min="3336" max="3336" width="23.453125" customWidth="1"/>
    <col min="3337" max="3337" width="18.1796875" customWidth="1"/>
    <col min="3583" max="3583" width="6.81640625" customWidth="1"/>
    <col min="3584" max="3584" width="10.54296875" customWidth="1"/>
    <col min="3585" max="3585" width="12.54296875" bestFit="1" customWidth="1"/>
    <col min="3588" max="3588" width="55.81640625" customWidth="1"/>
    <col min="3589" max="3589" width="11.1796875" customWidth="1"/>
    <col min="3590" max="3590" width="13.453125" bestFit="1" customWidth="1"/>
    <col min="3591" max="3591" width="17.7265625" customWidth="1"/>
    <col min="3592" max="3592" width="23.453125" customWidth="1"/>
    <col min="3593" max="3593" width="18.1796875" customWidth="1"/>
    <col min="3839" max="3839" width="6.81640625" customWidth="1"/>
    <col min="3840" max="3840" width="10.54296875" customWidth="1"/>
    <col min="3841" max="3841" width="12.54296875" bestFit="1" customWidth="1"/>
    <col min="3844" max="3844" width="55.81640625" customWidth="1"/>
    <col min="3845" max="3845" width="11.1796875" customWidth="1"/>
    <col min="3846" max="3846" width="13.453125" bestFit="1" customWidth="1"/>
    <col min="3847" max="3847" width="17.7265625" customWidth="1"/>
    <col min="3848" max="3848" width="23.453125" customWidth="1"/>
    <col min="3849" max="3849" width="18.1796875" customWidth="1"/>
    <col min="4095" max="4095" width="6.81640625" customWidth="1"/>
    <col min="4096" max="4096" width="10.54296875" customWidth="1"/>
    <col min="4097" max="4097" width="12.54296875" bestFit="1" customWidth="1"/>
    <col min="4100" max="4100" width="55.81640625" customWidth="1"/>
    <col min="4101" max="4101" width="11.1796875" customWidth="1"/>
    <col min="4102" max="4102" width="13.453125" bestFit="1" customWidth="1"/>
    <col min="4103" max="4103" width="17.7265625" customWidth="1"/>
    <col min="4104" max="4104" width="23.453125" customWidth="1"/>
    <col min="4105" max="4105" width="18.1796875" customWidth="1"/>
    <col min="4351" max="4351" width="6.81640625" customWidth="1"/>
    <col min="4352" max="4352" width="10.54296875" customWidth="1"/>
    <col min="4353" max="4353" width="12.54296875" bestFit="1" customWidth="1"/>
    <col min="4356" max="4356" width="55.81640625" customWidth="1"/>
    <col min="4357" max="4357" width="11.1796875" customWidth="1"/>
    <col min="4358" max="4358" width="13.453125" bestFit="1" customWidth="1"/>
    <col min="4359" max="4359" width="17.7265625" customWidth="1"/>
    <col min="4360" max="4360" width="23.453125" customWidth="1"/>
    <col min="4361" max="4361" width="18.1796875" customWidth="1"/>
    <col min="4607" max="4607" width="6.81640625" customWidth="1"/>
    <col min="4608" max="4608" width="10.54296875" customWidth="1"/>
    <col min="4609" max="4609" width="12.54296875" bestFit="1" customWidth="1"/>
    <col min="4612" max="4612" width="55.81640625" customWidth="1"/>
    <col min="4613" max="4613" width="11.1796875" customWidth="1"/>
    <col min="4614" max="4614" width="13.453125" bestFit="1" customWidth="1"/>
    <col min="4615" max="4615" width="17.7265625" customWidth="1"/>
    <col min="4616" max="4616" width="23.453125" customWidth="1"/>
    <col min="4617" max="4617" width="18.1796875" customWidth="1"/>
    <col min="4863" max="4863" width="6.81640625" customWidth="1"/>
    <col min="4864" max="4864" width="10.54296875" customWidth="1"/>
    <col min="4865" max="4865" width="12.54296875" bestFit="1" customWidth="1"/>
    <col min="4868" max="4868" width="55.81640625" customWidth="1"/>
    <col min="4869" max="4869" width="11.1796875" customWidth="1"/>
    <col min="4870" max="4870" width="13.453125" bestFit="1" customWidth="1"/>
    <col min="4871" max="4871" width="17.7265625" customWidth="1"/>
    <col min="4872" max="4872" width="23.453125" customWidth="1"/>
    <col min="4873" max="4873" width="18.1796875" customWidth="1"/>
    <col min="5119" max="5119" width="6.81640625" customWidth="1"/>
    <col min="5120" max="5120" width="10.54296875" customWidth="1"/>
    <col min="5121" max="5121" width="12.54296875" bestFit="1" customWidth="1"/>
    <col min="5124" max="5124" width="55.81640625" customWidth="1"/>
    <col min="5125" max="5125" width="11.1796875" customWidth="1"/>
    <col min="5126" max="5126" width="13.453125" bestFit="1" customWidth="1"/>
    <col min="5127" max="5127" width="17.7265625" customWidth="1"/>
    <col min="5128" max="5128" width="23.453125" customWidth="1"/>
    <col min="5129" max="5129" width="18.1796875" customWidth="1"/>
    <col min="5375" max="5375" width="6.81640625" customWidth="1"/>
    <col min="5376" max="5376" width="10.54296875" customWidth="1"/>
    <col min="5377" max="5377" width="12.54296875" bestFit="1" customWidth="1"/>
    <col min="5380" max="5380" width="55.81640625" customWidth="1"/>
    <col min="5381" max="5381" width="11.1796875" customWidth="1"/>
    <col min="5382" max="5382" width="13.453125" bestFit="1" customWidth="1"/>
    <col min="5383" max="5383" width="17.7265625" customWidth="1"/>
    <col min="5384" max="5384" width="23.453125" customWidth="1"/>
    <col min="5385" max="5385" width="18.1796875" customWidth="1"/>
    <col min="5631" max="5631" width="6.81640625" customWidth="1"/>
    <col min="5632" max="5632" width="10.54296875" customWidth="1"/>
    <col min="5633" max="5633" width="12.54296875" bestFit="1" customWidth="1"/>
    <col min="5636" max="5636" width="55.81640625" customWidth="1"/>
    <col min="5637" max="5637" width="11.1796875" customWidth="1"/>
    <col min="5638" max="5638" width="13.453125" bestFit="1" customWidth="1"/>
    <col min="5639" max="5639" width="17.7265625" customWidth="1"/>
    <col min="5640" max="5640" width="23.453125" customWidth="1"/>
    <col min="5641" max="5641" width="18.1796875" customWidth="1"/>
    <col min="5887" max="5887" width="6.81640625" customWidth="1"/>
    <col min="5888" max="5888" width="10.54296875" customWidth="1"/>
    <col min="5889" max="5889" width="12.54296875" bestFit="1" customWidth="1"/>
    <col min="5892" max="5892" width="55.81640625" customWidth="1"/>
    <col min="5893" max="5893" width="11.1796875" customWidth="1"/>
    <col min="5894" max="5894" width="13.453125" bestFit="1" customWidth="1"/>
    <col min="5895" max="5895" width="17.7265625" customWidth="1"/>
    <col min="5896" max="5896" width="23.453125" customWidth="1"/>
    <col min="5897" max="5897" width="18.1796875" customWidth="1"/>
    <col min="6143" max="6143" width="6.81640625" customWidth="1"/>
    <col min="6144" max="6144" width="10.54296875" customWidth="1"/>
    <col min="6145" max="6145" width="12.54296875" bestFit="1" customWidth="1"/>
    <col min="6148" max="6148" width="55.81640625" customWidth="1"/>
    <col min="6149" max="6149" width="11.1796875" customWidth="1"/>
    <col min="6150" max="6150" width="13.453125" bestFit="1" customWidth="1"/>
    <col min="6151" max="6151" width="17.7265625" customWidth="1"/>
    <col min="6152" max="6152" width="23.453125" customWidth="1"/>
    <col min="6153" max="6153" width="18.1796875" customWidth="1"/>
    <col min="6399" max="6399" width="6.81640625" customWidth="1"/>
    <col min="6400" max="6400" width="10.54296875" customWidth="1"/>
    <col min="6401" max="6401" width="12.54296875" bestFit="1" customWidth="1"/>
    <col min="6404" max="6404" width="55.81640625" customWidth="1"/>
    <col min="6405" max="6405" width="11.1796875" customWidth="1"/>
    <col min="6406" max="6406" width="13.453125" bestFit="1" customWidth="1"/>
    <col min="6407" max="6407" width="17.7265625" customWidth="1"/>
    <col min="6408" max="6408" width="23.453125" customWidth="1"/>
    <col min="6409" max="6409" width="18.1796875" customWidth="1"/>
    <col min="6655" max="6655" width="6.81640625" customWidth="1"/>
    <col min="6656" max="6656" width="10.54296875" customWidth="1"/>
    <col min="6657" max="6657" width="12.54296875" bestFit="1" customWidth="1"/>
    <col min="6660" max="6660" width="55.81640625" customWidth="1"/>
    <col min="6661" max="6661" width="11.1796875" customWidth="1"/>
    <col min="6662" max="6662" width="13.453125" bestFit="1" customWidth="1"/>
    <col min="6663" max="6663" width="17.7265625" customWidth="1"/>
    <col min="6664" max="6664" width="23.453125" customWidth="1"/>
    <col min="6665" max="6665" width="18.1796875" customWidth="1"/>
    <col min="6911" max="6911" width="6.81640625" customWidth="1"/>
    <col min="6912" max="6912" width="10.54296875" customWidth="1"/>
    <col min="6913" max="6913" width="12.54296875" bestFit="1" customWidth="1"/>
    <col min="6916" max="6916" width="55.81640625" customWidth="1"/>
    <col min="6917" max="6917" width="11.1796875" customWidth="1"/>
    <col min="6918" max="6918" width="13.453125" bestFit="1" customWidth="1"/>
    <col min="6919" max="6919" width="17.7265625" customWidth="1"/>
    <col min="6920" max="6920" width="23.453125" customWidth="1"/>
    <col min="6921" max="6921" width="18.1796875" customWidth="1"/>
    <col min="7167" max="7167" width="6.81640625" customWidth="1"/>
    <col min="7168" max="7168" width="10.54296875" customWidth="1"/>
    <col min="7169" max="7169" width="12.54296875" bestFit="1" customWidth="1"/>
    <col min="7172" max="7172" width="55.81640625" customWidth="1"/>
    <col min="7173" max="7173" width="11.1796875" customWidth="1"/>
    <col min="7174" max="7174" width="13.453125" bestFit="1" customWidth="1"/>
    <col min="7175" max="7175" width="17.7265625" customWidth="1"/>
    <col min="7176" max="7176" width="23.453125" customWidth="1"/>
    <col min="7177" max="7177" width="18.1796875" customWidth="1"/>
    <col min="7423" max="7423" width="6.81640625" customWidth="1"/>
    <col min="7424" max="7424" width="10.54296875" customWidth="1"/>
    <col min="7425" max="7425" width="12.54296875" bestFit="1" customWidth="1"/>
    <col min="7428" max="7428" width="55.81640625" customWidth="1"/>
    <col min="7429" max="7429" width="11.1796875" customWidth="1"/>
    <col min="7430" max="7430" width="13.453125" bestFit="1" customWidth="1"/>
    <col min="7431" max="7431" width="17.7265625" customWidth="1"/>
    <col min="7432" max="7432" width="23.453125" customWidth="1"/>
    <col min="7433" max="7433" width="18.1796875" customWidth="1"/>
    <col min="7679" max="7679" width="6.81640625" customWidth="1"/>
    <col min="7680" max="7680" width="10.54296875" customWidth="1"/>
    <col min="7681" max="7681" width="12.54296875" bestFit="1" customWidth="1"/>
    <col min="7684" max="7684" width="55.81640625" customWidth="1"/>
    <col min="7685" max="7685" width="11.1796875" customWidth="1"/>
    <col min="7686" max="7686" width="13.453125" bestFit="1" customWidth="1"/>
    <col min="7687" max="7687" width="17.7265625" customWidth="1"/>
    <col min="7688" max="7688" width="23.453125" customWidth="1"/>
    <col min="7689" max="7689" width="18.1796875" customWidth="1"/>
    <col min="7935" max="7935" width="6.81640625" customWidth="1"/>
    <col min="7936" max="7936" width="10.54296875" customWidth="1"/>
    <col min="7937" max="7937" width="12.54296875" bestFit="1" customWidth="1"/>
    <col min="7940" max="7940" width="55.81640625" customWidth="1"/>
    <col min="7941" max="7941" width="11.1796875" customWidth="1"/>
    <col min="7942" max="7942" width="13.453125" bestFit="1" customWidth="1"/>
    <col min="7943" max="7943" width="17.7265625" customWidth="1"/>
    <col min="7944" max="7944" width="23.453125" customWidth="1"/>
    <col min="7945" max="7945" width="18.1796875" customWidth="1"/>
    <col min="8191" max="8191" width="6.81640625" customWidth="1"/>
    <col min="8192" max="8192" width="10.54296875" customWidth="1"/>
    <col min="8193" max="8193" width="12.54296875" bestFit="1" customWidth="1"/>
    <col min="8196" max="8196" width="55.81640625" customWidth="1"/>
    <col min="8197" max="8197" width="11.1796875" customWidth="1"/>
    <col min="8198" max="8198" width="13.453125" bestFit="1" customWidth="1"/>
    <col min="8199" max="8199" width="17.7265625" customWidth="1"/>
    <col min="8200" max="8200" width="23.453125" customWidth="1"/>
    <col min="8201" max="8201" width="18.1796875" customWidth="1"/>
    <col min="8447" max="8447" width="6.81640625" customWidth="1"/>
    <col min="8448" max="8448" width="10.54296875" customWidth="1"/>
    <col min="8449" max="8449" width="12.54296875" bestFit="1" customWidth="1"/>
    <col min="8452" max="8452" width="55.81640625" customWidth="1"/>
    <col min="8453" max="8453" width="11.1796875" customWidth="1"/>
    <col min="8454" max="8454" width="13.453125" bestFit="1" customWidth="1"/>
    <col min="8455" max="8455" width="17.7265625" customWidth="1"/>
    <col min="8456" max="8456" width="23.453125" customWidth="1"/>
    <col min="8457" max="8457" width="18.1796875" customWidth="1"/>
    <col min="8703" max="8703" width="6.81640625" customWidth="1"/>
    <col min="8704" max="8704" width="10.54296875" customWidth="1"/>
    <col min="8705" max="8705" width="12.54296875" bestFit="1" customWidth="1"/>
    <col min="8708" max="8708" width="55.81640625" customWidth="1"/>
    <col min="8709" max="8709" width="11.1796875" customWidth="1"/>
    <col min="8710" max="8710" width="13.453125" bestFit="1" customWidth="1"/>
    <col min="8711" max="8711" width="17.7265625" customWidth="1"/>
    <col min="8712" max="8712" width="23.453125" customWidth="1"/>
    <col min="8713" max="8713" width="18.1796875" customWidth="1"/>
    <col min="8959" max="8959" width="6.81640625" customWidth="1"/>
    <col min="8960" max="8960" width="10.54296875" customWidth="1"/>
    <col min="8961" max="8961" width="12.54296875" bestFit="1" customWidth="1"/>
    <col min="8964" max="8964" width="55.81640625" customWidth="1"/>
    <col min="8965" max="8965" width="11.1796875" customWidth="1"/>
    <col min="8966" max="8966" width="13.453125" bestFit="1" customWidth="1"/>
    <col min="8967" max="8967" width="17.7265625" customWidth="1"/>
    <col min="8968" max="8968" width="23.453125" customWidth="1"/>
    <col min="8969" max="8969" width="18.1796875" customWidth="1"/>
    <col min="9215" max="9215" width="6.81640625" customWidth="1"/>
    <col min="9216" max="9216" width="10.54296875" customWidth="1"/>
    <col min="9217" max="9217" width="12.54296875" bestFit="1" customWidth="1"/>
    <col min="9220" max="9220" width="55.81640625" customWidth="1"/>
    <col min="9221" max="9221" width="11.1796875" customWidth="1"/>
    <col min="9222" max="9222" width="13.453125" bestFit="1" customWidth="1"/>
    <col min="9223" max="9223" width="17.7265625" customWidth="1"/>
    <col min="9224" max="9224" width="23.453125" customWidth="1"/>
    <col min="9225" max="9225" width="18.1796875" customWidth="1"/>
    <col min="9471" max="9471" width="6.81640625" customWidth="1"/>
    <col min="9472" max="9472" width="10.54296875" customWidth="1"/>
    <col min="9473" max="9473" width="12.54296875" bestFit="1" customWidth="1"/>
    <col min="9476" max="9476" width="55.81640625" customWidth="1"/>
    <col min="9477" max="9477" width="11.1796875" customWidth="1"/>
    <col min="9478" max="9478" width="13.453125" bestFit="1" customWidth="1"/>
    <col min="9479" max="9479" width="17.7265625" customWidth="1"/>
    <col min="9480" max="9480" width="23.453125" customWidth="1"/>
    <col min="9481" max="9481" width="18.1796875" customWidth="1"/>
    <col min="9727" max="9727" width="6.81640625" customWidth="1"/>
    <col min="9728" max="9728" width="10.54296875" customWidth="1"/>
    <col min="9729" max="9729" width="12.54296875" bestFit="1" customWidth="1"/>
    <col min="9732" max="9732" width="55.81640625" customWidth="1"/>
    <col min="9733" max="9733" width="11.1796875" customWidth="1"/>
    <col min="9734" max="9734" width="13.453125" bestFit="1" customWidth="1"/>
    <col min="9735" max="9735" width="17.7265625" customWidth="1"/>
    <col min="9736" max="9736" width="23.453125" customWidth="1"/>
    <col min="9737" max="9737" width="18.1796875" customWidth="1"/>
    <col min="9983" max="9983" width="6.81640625" customWidth="1"/>
    <col min="9984" max="9984" width="10.54296875" customWidth="1"/>
    <col min="9985" max="9985" width="12.54296875" bestFit="1" customWidth="1"/>
    <col min="9988" max="9988" width="55.81640625" customWidth="1"/>
    <col min="9989" max="9989" width="11.1796875" customWidth="1"/>
    <col min="9990" max="9990" width="13.453125" bestFit="1" customWidth="1"/>
    <col min="9991" max="9991" width="17.7265625" customWidth="1"/>
    <col min="9992" max="9992" width="23.453125" customWidth="1"/>
    <col min="9993" max="9993" width="18.1796875" customWidth="1"/>
    <col min="10239" max="10239" width="6.81640625" customWidth="1"/>
    <col min="10240" max="10240" width="10.54296875" customWidth="1"/>
    <col min="10241" max="10241" width="12.54296875" bestFit="1" customWidth="1"/>
    <col min="10244" max="10244" width="55.81640625" customWidth="1"/>
    <col min="10245" max="10245" width="11.1796875" customWidth="1"/>
    <col min="10246" max="10246" width="13.453125" bestFit="1" customWidth="1"/>
    <col min="10247" max="10247" width="17.7265625" customWidth="1"/>
    <col min="10248" max="10248" width="23.453125" customWidth="1"/>
    <col min="10249" max="10249" width="18.1796875" customWidth="1"/>
    <col min="10495" max="10495" width="6.81640625" customWidth="1"/>
    <col min="10496" max="10496" width="10.54296875" customWidth="1"/>
    <col min="10497" max="10497" width="12.54296875" bestFit="1" customWidth="1"/>
    <col min="10500" max="10500" width="55.81640625" customWidth="1"/>
    <col min="10501" max="10501" width="11.1796875" customWidth="1"/>
    <col min="10502" max="10502" width="13.453125" bestFit="1" customWidth="1"/>
    <col min="10503" max="10503" width="17.7265625" customWidth="1"/>
    <col min="10504" max="10504" width="23.453125" customWidth="1"/>
    <col min="10505" max="10505" width="18.1796875" customWidth="1"/>
    <col min="10751" max="10751" width="6.81640625" customWidth="1"/>
    <col min="10752" max="10752" width="10.54296875" customWidth="1"/>
    <col min="10753" max="10753" width="12.54296875" bestFit="1" customWidth="1"/>
    <col min="10756" max="10756" width="55.81640625" customWidth="1"/>
    <col min="10757" max="10757" width="11.1796875" customWidth="1"/>
    <col min="10758" max="10758" width="13.453125" bestFit="1" customWidth="1"/>
    <col min="10759" max="10759" width="17.7265625" customWidth="1"/>
    <col min="10760" max="10760" width="23.453125" customWidth="1"/>
    <col min="10761" max="10761" width="18.1796875" customWidth="1"/>
    <col min="11007" max="11007" width="6.81640625" customWidth="1"/>
    <col min="11008" max="11008" width="10.54296875" customWidth="1"/>
    <col min="11009" max="11009" width="12.54296875" bestFit="1" customWidth="1"/>
    <col min="11012" max="11012" width="55.81640625" customWidth="1"/>
    <col min="11013" max="11013" width="11.1796875" customWidth="1"/>
    <col min="11014" max="11014" width="13.453125" bestFit="1" customWidth="1"/>
    <col min="11015" max="11015" width="17.7265625" customWidth="1"/>
    <col min="11016" max="11016" width="23.453125" customWidth="1"/>
    <col min="11017" max="11017" width="18.1796875" customWidth="1"/>
    <col min="11263" max="11263" width="6.81640625" customWidth="1"/>
    <col min="11264" max="11264" width="10.54296875" customWidth="1"/>
    <col min="11265" max="11265" width="12.54296875" bestFit="1" customWidth="1"/>
    <col min="11268" max="11268" width="55.81640625" customWidth="1"/>
    <col min="11269" max="11269" width="11.1796875" customWidth="1"/>
    <col min="11270" max="11270" width="13.453125" bestFit="1" customWidth="1"/>
    <col min="11271" max="11271" width="17.7265625" customWidth="1"/>
    <col min="11272" max="11272" width="23.453125" customWidth="1"/>
    <col min="11273" max="11273" width="18.1796875" customWidth="1"/>
    <col min="11519" max="11519" width="6.81640625" customWidth="1"/>
    <col min="11520" max="11520" width="10.54296875" customWidth="1"/>
    <col min="11521" max="11521" width="12.54296875" bestFit="1" customWidth="1"/>
    <col min="11524" max="11524" width="55.81640625" customWidth="1"/>
    <col min="11525" max="11525" width="11.1796875" customWidth="1"/>
    <col min="11526" max="11526" width="13.453125" bestFit="1" customWidth="1"/>
    <col min="11527" max="11527" width="17.7265625" customWidth="1"/>
    <col min="11528" max="11528" width="23.453125" customWidth="1"/>
    <col min="11529" max="11529" width="18.1796875" customWidth="1"/>
    <col min="11775" max="11775" width="6.81640625" customWidth="1"/>
    <col min="11776" max="11776" width="10.54296875" customWidth="1"/>
    <col min="11777" max="11777" width="12.54296875" bestFit="1" customWidth="1"/>
    <col min="11780" max="11780" width="55.81640625" customWidth="1"/>
    <col min="11781" max="11781" width="11.1796875" customWidth="1"/>
    <col min="11782" max="11782" width="13.453125" bestFit="1" customWidth="1"/>
    <col min="11783" max="11783" width="17.7265625" customWidth="1"/>
    <col min="11784" max="11784" width="23.453125" customWidth="1"/>
    <col min="11785" max="11785" width="18.1796875" customWidth="1"/>
    <col min="12031" max="12031" width="6.81640625" customWidth="1"/>
    <col min="12032" max="12032" width="10.54296875" customWidth="1"/>
    <col min="12033" max="12033" width="12.54296875" bestFit="1" customWidth="1"/>
    <col min="12036" max="12036" width="55.81640625" customWidth="1"/>
    <col min="12037" max="12037" width="11.1796875" customWidth="1"/>
    <col min="12038" max="12038" width="13.453125" bestFit="1" customWidth="1"/>
    <col min="12039" max="12039" width="17.7265625" customWidth="1"/>
    <col min="12040" max="12040" width="23.453125" customWidth="1"/>
    <col min="12041" max="12041" width="18.1796875" customWidth="1"/>
    <col min="12287" max="12287" width="6.81640625" customWidth="1"/>
    <col min="12288" max="12288" width="10.54296875" customWidth="1"/>
    <col min="12289" max="12289" width="12.54296875" bestFit="1" customWidth="1"/>
    <col min="12292" max="12292" width="55.81640625" customWidth="1"/>
    <col min="12293" max="12293" width="11.1796875" customWidth="1"/>
    <col min="12294" max="12294" width="13.453125" bestFit="1" customWidth="1"/>
    <col min="12295" max="12295" width="17.7265625" customWidth="1"/>
    <col min="12296" max="12296" width="23.453125" customWidth="1"/>
    <col min="12297" max="12297" width="18.1796875" customWidth="1"/>
    <col min="12543" max="12543" width="6.81640625" customWidth="1"/>
    <col min="12544" max="12544" width="10.54296875" customWidth="1"/>
    <col min="12545" max="12545" width="12.54296875" bestFit="1" customWidth="1"/>
    <col min="12548" max="12548" width="55.81640625" customWidth="1"/>
    <col min="12549" max="12549" width="11.1796875" customWidth="1"/>
    <col min="12550" max="12550" width="13.453125" bestFit="1" customWidth="1"/>
    <col min="12551" max="12551" width="17.7265625" customWidth="1"/>
    <col min="12552" max="12552" width="23.453125" customWidth="1"/>
    <col min="12553" max="12553" width="18.1796875" customWidth="1"/>
    <col min="12799" max="12799" width="6.81640625" customWidth="1"/>
    <col min="12800" max="12800" width="10.54296875" customWidth="1"/>
    <col min="12801" max="12801" width="12.54296875" bestFit="1" customWidth="1"/>
    <col min="12804" max="12804" width="55.81640625" customWidth="1"/>
    <col min="12805" max="12805" width="11.1796875" customWidth="1"/>
    <col min="12806" max="12806" width="13.453125" bestFit="1" customWidth="1"/>
    <col min="12807" max="12807" width="17.7265625" customWidth="1"/>
    <col min="12808" max="12808" width="23.453125" customWidth="1"/>
    <col min="12809" max="12809" width="18.1796875" customWidth="1"/>
    <col min="13055" max="13055" width="6.81640625" customWidth="1"/>
    <col min="13056" max="13056" width="10.54296875" customWidth="1"/>
    <col min="13057" max="13057" width="12.54296875" bestFit="1" customWidth="1"/>
    <col min="13060" max="13060" width="55.81640625" customWidth="1"/>
    <col min="13061" max="13061" width="11.1796875" customWidth="1"/>
    <col min="13062" max="13062" width="13.453125" bestFit="1" customWidth="1"/>
    <col min="13063" max="13063" width="17.7265625" customWidth="1"/>
    <col min="13064" max="13064" width="23.453125" customWidth="1"/>
    <col min="13065" max="13065" width="18.1796875" customWidth="1"/>
    <col min="13311" max="13311" width="6.81640625" customWidth="1"/>
    <col min="13312" max="13312" width="10.54296875" customWidth="1"/>
    <col min="13313" max="13313" width="12.54296875" bestFit="1" customWidth="1"/>
    <col min="13316" max="13316" width="55.81640625" customWidth="1"/>
    <col min="13317" max="13317" width="11.1796875" customWidth="1"/>
    <col min="13318" max="13318" width="13.453125" bestFit="1" customWidth="1"/>
    <col min="13319" max="13319" width="17.7265625" customWidth="1"/>
    <col min="13320" max="13320" width="23.453125" customWidth="1"/>
    <col min="13321" max="13321" width="18.1796875" customWidth="1"/>
    <col min="13567" max="13567" width="6.81640625" customWidth="1"/>
    <col min="13568" max="13568" width="10.54296875" customWidth="1"/>
    <col min="13569" max="13569" width="12.54296875" bestFit="1" customWidth="1"/>
    <col min="13572" max="13572" width="55.81640625" customWidth="1"/>
    <col min="13573" max="13573" width="11.1796875" customWidth="1"/>
    <col min="13574" max="13574" width="13.453125" bestFit="1" customWidth="1"/>
    <col min="13575" max="13575" width="17.7265625" customWidth="1"/>
    <col min="13576" max="13576" width="23.453125" customWidth="1"/>
    <col min="13577" max="13577" width="18.1796875" customWidth="1"/>
    <col min="13823" max="13823" width="6.81640625" customWidth="1"/>
    <col min="13824" max="13824" width="10.54296875" customWidth="1"/>
    <col min="13825" max="13825" width="12.54296875" bestFit="1" customWidth="1"/>
    <col min="13828" max="13828" width="55.81640625" customWidth="1"/>
    <col min="13829" max="13829" width="11.1796875" customWidth="1"/>
    <col min="13830" max="13830" width="13.453125" bestFit="1" customWidth="1"/>
    <col min="13831" max="13831" width="17.7265625" customWidth="1"/>
    <col min="13832" max="13832" width="23.453125" customWidth="1"/>
    <col min="13833" max="13833" width="18.1796875" customWidth="1"/>
    <col min="14079" max="14079" width="6.81640625" customWidth="1"/>
    <col min="14080" max="14080" width="10.54296875" customWidth="1"/>
    <col min="14081" max="14081" width="12.54296875" bestFit="1" customWidth="1"/>
    <col min="14084" max="14084" width="55.81640625" customWidth="1"/>
    <col min="14085" max="14085" width="11.1796875" customWidth="1"/>
    <col min="14086" max="14086" width="13.453125" bestFit="1" customWidth="1"/>
    <col min="14087" max="14087" width="17.7265625" customWidth="1"/>
    <col min="14088" max="14088" width="23.453125" customWidth="1"/>
    <col min="14089" max="14089" width="18.1796875" customWidth="1"/>
    <col min="14335" max="14335" width="6.81640625" customWidth="1"/>
    <col min="14336" max="14336" width="10.54296875" customWidth="1"/>
    <col min="14337" max="14337" width="12.54296875" bestFit="1" customWidth="1"/>
    <col min="14340" max="14340" width="55.81640625" customWidth="1"/>
    <col min="14341" max="14341" width="11.1796875" customWidth="1"/>
    <col min="14342" max="14342" width="13.453125" bestFit="1" customWidth="1"/>
    <col min="14343" max="14343" width="17.7265625" customWidth="1"/>
    <col min="14344" max="14344" width="23.453125" customWidth="1"/>
    <col min="14345" max="14345" width="18.1796875" customWidth="1"/>
    <col min="14591" max="14591" width="6.81640625" customWidth="1"/>
    <col min="14592" max="14592" width="10.54296875" customWidth="1"/>
    <col min="14593" max="14593" width="12.54296875" bestFit="1" customWidth="1"/>
    <col min="14596" max="14596" width="55.81640625" customWidth="1"/>
    <col min="14597" max="14597" width="11.1796875" customWidth="1"/>
    <col min="14598" max="14598" width="13.453125" bestFit="1" customWidth="1"/>
    <col min="14599" max="14599" width="17.7265625" customWidth="1"/>
    <col min="14600" max="14600" width="23.453125" customWidth="1"/>
    <col min="14601" max="14601" width="18.1796875" customWidth="1"/>
    <col min="14847" max="14847" width="6.81640625" customWidth="1"/>
    <col min="14848" max="14848" width="10.54296875" customWidth="1"/>
    <col min="14849" max="14849" width="12.54296875" bestFit="1" customWidth="1"/>
    <col min="14852" max="14852" width="55.81640625" customWidth="1"/>
    <col min="14853" max="14853" width="11.1796875" customWidth="1"/>
    <col min="14854" max="14854" width="13.453125" bestFit="1" customWidth="1"/>
    <col min="14855" max="14855" width="17.7265625" customWidth="1"/>
    <col min="14856" max="14856" width="23.453125" customWidth="1"/>
    <col min="14857" max="14857" width="18.1796875" customWidth="1"/>
    <col min="15103" max="15103" width="6.81640625" customWidth="1"/>
    <col min="15104" max="15104" width="10.54296875" customWidth="1"/>
    <col min="15105" max="15105" width="12.54296875" bestFit="1" customWidth="1"/>
    <col min="15108" max="15108" width="55.81640625" customWidth="1"/>
    <col min="15109" max="15109" width="11.1796875" customWidth="1"/>
    <col min="15110" max="15110" width="13.453125" bestFit="1" customWidth="1"/>
    <col min="15111" max="15111" width="17.7265625" customWidth="1"/>
    <col min="15112" max="15112" width="23.453125" customWidth="1"/>
    <col min="15113" max="15113" width="18.1796875" customWidth="1"/>
    <col min="15359" max="15359" width="6.81640625" customWidth="1"/>
    <col min="15360" max="15360" width="10.54296875" customWidth="1"/>
    <col min="15361" max="15361" width="12.54296875" bestFit="1" customWidth="1"/>
    <col min="15364" max="15364" width="55.81640625" customWidth="1"/>
    <col min="15365" max="15365" width="11.1796875" customWidth="1"/>
    <col min="15366" max="15366" width="13.453125" bestFit="1" customWidth="1"/>
    <col min="15367" max="15367" width="17.7265625" customWidth="1"/>
    <col min="15368" max="15368" width="23.453125" customWidth="1"/>
    <col min="15369" max="15369" width="18.1796875" customWidth="1"/>
    <col min="15615" max="15615" width="6.81640625" customWidth="1"/>
    <col min="15616" max="15616" width="10.54296875" customWidth="1"/>
    <col min="15617" max="15617" width="12.54296875" bestFit="1" customWidth="1"/>
    <col min="15620" max="15620" width="55.81640625" customWidth="1"/>
    <col min="15621" max="15621" width="11.1796875" customWidth="1"/>
    <col min="15622" max="15622" width="13.453125" bestFit="1" customWidth="1"/>
    <col min="15623" max="15623" width="17.7265625" customWidth="1"/>
    <col min="15624" max="15624" width="23.453125" customWidth="1"/>
    <col min="15625" max="15625" width="18.1796875" customWidth="1"/>
    <col min="15871" max="15871" width="6.81640625" customWidth="1"/>
    <col min="15872" max="15872" width="10.54296875" customWidth="1"/>
    <col min="15873" max="15873" width="12.54296875" bestFit="1" customWidth="1"/>
    <col min="15876" max="15876" width="55.81640625" customWidth="1"/>
    <col min="15877" max="15877" width="11.1796875" customWidth="1"/>
    <col min="15878" max="15878" width="13.453125" bestFit="1" customWidth="1"/>
    <col min="15879" max="15879" width="17.7265625" customWidth="1"/>
    <col min="15880" max="15880" width="23.453125" customWidth="1"/>
    <col min="15881" max="15881" width="18.1796875" customWidth="1"/>
    <col min="16127" max="16127" width="6.81640625" customWidth="1"/>
    <col min="16128" max="16128" width="10.54296875" customWidth="1"/>
    <col min="16129" max="16129" width="12.54296875" bestFit="1" customWidth="1"/>
    <col min="16132" max="16132" width="55.81640625" customWidth="1"/>
    <col min="16133" max="16133" width="11.1796875" customWidth="1"/>
    <col min="16134" max="16134" width="13.453125" bestFit="1" customWidth="1"/>
    <col min="16135" max="16135" width="17.7265625" customWidth="1"/>
    <col min="16136" max="16136" width="23.453125" customWidth="1"/>
    <col min="16137" max="16137" width="18.1796875" customWidth="1"/>
  </cols>
  <sheetData>
    <row r="1" spans="1:77" ht="15.5" x14ac:dyDescent="0.35">
      <c r="A1" s="1"/>
      <c r="B1" s="2"/>
      <c r="C1" s="2"/>
      <c r="D1" s="3" t="s">
        <v>0</v>
      </c>
      <c r="E1" s="4"/>
      <c r="F1" s="5"/>
      <c r="G1" s="5"/>
      <c r="H1" s="6"/>
    </row>
    <row r="2" spans="1:77" ht="15.5" x14ac:dyDescent="0.35">
      <c r="A2" s="7"/>
      <c r="B2" s="8"/>
      <c r="C2" s="8"/>
      <c r="D2" s="8"/>
      <c r="E2" s="9"/>
      <c r="H2" s="10"/>
    </row>
    <row r="3" spans="1:77" ht="15.5" x14ac:dyDescent="0.35">
      <c r="A3" s="7" t="s">
        <v>1</v>
      </c>
      <c r="B3" s="8"/>
      <c r="C3" s="8"/>
      <c r="D3" s="8"/>
      <c r="E3" s="11"/>
      <c r="H3" s="10"/>
    </row>
    <row r="4" spans="1:77" ht="15.5" x14ac:dyDescent="0.35">
      <c r="A4" s="7" t="s">
        <v>68</v>
      </c>
      <c r="B4" s="8"/>
      <c r="C4" s="8"/>
      <c r="D4" s="8"/>
      <c r="E4" s="11"/>
      <c r="H4" s="10"/>
    </row>
    <row r="5" spans="1:77" ht="15.5" x14ac:dyDescent="0.35">
      <c r="A5" s="7" t="s">
        <v>94</v>
      </c>
      <c r="B5" s="8"/>
      <c r="C5" s="8"/>
      <c r="D5" s="8"/>
      <c r="E5" s="11"/>
      <c r="H5" s="10"/>
    </row>
    <row r="6" spans="1:77" ht="15.5" x14ac:dyDescent="0.35">
      <c r="A6" s="7"/>
      <c r="B6" s="8"/>
      <c r="C6" s="8"/>
      <c r="D6" s="8"/>
      <c r="E6" s="11"/>
      <c r="H6" s="10"/>
    </row>
    <row r="7" spans="1:77" ht="15.5" x14ac:dyDescent="0.35">
      <c r="A7" s="7" t="s">
        <v>2</v>
      </c>
      <c r="B7" s="8"/>
      <c r="C7" s="8"/>
      <c r="D7" s="8"/>
      <c r="E7" s="11"/>
      <c r="H7" s="10"/>
    </row>
    <row r="8" spans="1:77" ht="15.5" x14ac:dyDescent="0.35">
      <c r="A8" s="7" t="s">
        <v>3</v>
      </c>
      <c r="B8" s="8"/>
      <c r="C8" s="8"/>
      <c r="D8" s="8"/>
      <c r="E8" s="11"/>
      <c r="H8" s="10"/>
    </row>
    <row r="9" spans="1:77" ht="15.5" x14ac:dyDescent="0.35">
      <c r="A9" s="7" t="s">
        <v>4</v>
      </c>
      <c r="B9" s="8"/>
      <c r="C9" s="8"/>
      <c r="D9" s="8"/>
      <c r="E9" s="11"/>
      <c r="H9" s="10"/>
    </row>
    <row r="10" spans="1:77" ht="15.5" x14ac:dyDescent="0.35">
      <c r="A10" s="7" t="s">
        <v>5</v>
      </c>
      <c r="B10" s="8"/>
      <c r="C10" s="8"/>
      <c r="D10" s="8"/>
      <c r="E10" s="11"/>
      <c r="H10" s="10"/>
    </row>
    <row r="11" spans="1:77" ht="15.5" x14ac:dyDescent="0.35">
      <c r="A11" s="7" t="s">
        <v>6</v>
      </c>
      <c r="E11" s="11"/>
      <c r="H11" s="10"/>
    </row>
    <row r="12" spans="1:77" x14ac:dyDescent="0.35">
      <c r="A12" s="12"/>
      <c r="H12" s="10"/>
      <c r="I12" s="12"/>
    </row>
    <row r="13" spans="1:77" s="17" customFormat="1" ht="36" customHeight="1" thickBot="1" x14ac:dyDescent="0.4">
      <c r="A13" s="13" t="s">
        <v>7</v>
      </c>
      <c r="B13" s="14" t="s">
        <v>8</v>
      </c>
      <c r="C13" s="15" t="s">
        <v>9</v>
      </c>
      <c r="D13" s="82" t="s">
        <v>10</v>
      </c>
      <c r="E13" s="14" t="s">
        <v>11</v>
      </c>
      <c r="F13" s="14" t="s">
        <v>12</v>
      </c>
      <c r="G13" s="14" t="s">
        <v>13</v>
      </c>
      <c r="H13" s="16" t="s">
        <v>14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</row>
    <row r="14" spans="1:77" ht="30" customHeight="1" x14ac:dyDescent="0.35">
      <c r="A14" s="18"/>
      <c r="B14" s="19"/>
      <c r="C14" s="19"/>
      <c r="D14" s="83" t="s">
        <v>15</v>
      </c>
      <c r="E14" s="20"/>
      <c r="F14" s="20"/>
      <c r="G14" s="21"/>
      <c r="H14" s="89"/>
    </row>
    <row r="15" spans="1:77" ht="25" customHeight="1" x14ac:dyDescent="0.35">
      <c r="A15" s="22">
        <v>1</v>
      </c>
      <c r="B15" s="23">
        <v>201</v>
      </c>
      <c r="C15" s="23">
        <v>11000</v>
      </c>
      <c r="D15" s="24" t="s">
        <v>16</v>
      </c>
      <c r="E15" s="26">
        <v>1</v>
      </c>
      <c r="F15" s="27" t="s">
        <v>17</v>
      </c>
      <c r="G15" s="28"/>
      <c r="H15" s="89">
        <f>SUM(G15*E15)</f>
        <v>0</v>
      </c>
    </row>
    <row r="16" spans="1:77" ht="30" customHeight="1" x14ac:dyDescent="0.35">
      <c r="A16" s="22">
        <v>2</v>
      </c>
      <c r="B16" s="23">
        <v>202</v>
      </c>
      <c r="C16" s="23">
        <v>42000</v>
      </c>
      <c r="D16" s="24" t="s">
        <v>70</v>
      </c>
      <c r="E16" s="26">
        <v>1</v>
      </c>
      <c r="F16" s="23" t="s">
        <v>26</v>
      </c>
      <c r="G16" s="28"/>
      <c r="H16" s="89">
        <f t="shared" ref="H16:H78" si="0">SUM(G16*E16)</f>
        <v>0</v>
      </c>
    </row>
    <row r="17" spans="1:8" ht="30" customHeight="1" x14ac:dyDescent="0.35">
      <c r="A17" s="22">
        <v>3</v>
      </c>
      <c r="B17" s="23">
        <v>202</v>
      </c>
      <c r="C17" s="23">
        <v>38001</v>
      </c>
      <c r="D17" s="24" t="s">
        <v>69</v>
      </c>
      <c r="E17" s="29">
        <v>725</v>
      </c>
      <c r="F17" s="23" t="s">
        <v>19</v>
      </c>
      <c r="G17" s="28"/>
      <c r="H17" s="89">
        <f t="shared" si="0"/>
        <v>0</v>
      </c>
    </row>
    <row r="18" spans="1:8" ht="30" customHeight="1" x14ac:dyDescent="0.35">
      <c r="A18" s="22">
        <v>4</v>
      </c>
      <c r="B18" s="23">
        <v>203</v>
      </c>
      <c r="C18" s="90">
        <v>10001</v>
      </c>
      <c r="D18" s="102" t="s">
        <v>95</v>
      </c>
      <c r="E18" s="91">
        <v>91</v>
      </c>
      <c r="F18" s="23" t="s">
        <v>20</v>
      </c>
      <c r="G18" s="28"/>
      <c r="H18" s="89">
        <f t="shared" si="0"/>
        <v>0</v>
      </c>
    </row>
    <row r="19" spans="1:8" ht="30" customHeight="1" x14ac:dyDescent="0.35">
      <c r="A19" s="22">
        <v>5</v>
      </c>
      <c r="B19" s="23">
        <v>203</v>
      </c>
      <c r="C19" s="23">
        <v>20000</v>
      </c>
      <c r="D19" s="77" t="s">
        <v>21</v>
      </c>
      <c r="E19" s="91">
        <v>110</v>
      </c>
      <c r="F19" s="23" t="s">
        <v>20</v>
      </c>
      <c r="G19" s="28"/>
      <c r="H19" s="89">
        <f t="shared" si="0"/>
        <v>0</v>
      </c>
    </row>
    <row r="20" spans="1:8" ht="30" customHeight="1" x14ac:dyDescent="0.35">
      <c r="A20" s="22">
        <v>6</v>
      </c>
      <c r="B20" s="23">
        <v>204</v>
      </c>
      <c r="C20" s="23">
        <v>10000</v>
      </c>
      <c r="D20" s="24" t="s">
        <v>22</v>
      </c>
      <c r="E20" s="74">
        <v>319</v>
      </c>
      <c r="F20" s="23" t="s">
        <v>18</v>
      </c>
      <c r="G20" s="28"/>
      <c r="H20" s="89">
        <f t="shared" si="0"/>
        <v>0</v>
      </c>
    </row>
    <row r="21" spans="1:8" ht="30" customHeight="1" x14ac:dyDescent="0.35">
      <c r="A21" s="22">
        <v>7</v>
      </c>
      <c r="B21" s="23">
        <v>204</v>
      </c>
      <c r="C21" s="23">
        <v>45000</v>
      </c>
      <c r="D21" s="77" t="s">
        <v>23</v>
      </c>
      <c r="E21" s="26">
        <v>1</v>
      </c>
      <c r="F21" s="23" t="s">
        <v>24</v>
      </c>
      <c r="G21" s="28"/>
      <c r="H21" s="89">
        <f t="shared" si="0"/>
        <v>0</v>
      </c>
    </row>
    <row r="22" spans="1:8" ht="30" customHeight="1" x14ac:dyDescent="0.35">
      <c r="A22" s="22">
        <v>8</v>
      </c>
      <c r="B22" s="23">
        <v>606</v>
      </c>
      <c r="C22" s="23">
        <v>15050</v>
      </c>
      <c r="D22" s="24" t="s">
        <v>25</v>
      </c>
      <c r="E22" s="26">
        <v>700</v>
      </c>
      <c r="F22" s="23" t="s">
        <v>19</v>
      </c>
      <c r="G22" s="28"/>
      <c r="H22" s="89">
        <f t="shared" si="0"/>
        <v>0</v>
      </c>
    </row>
    <row r="23" spans="1:8" ht="30" customHeight="1" x14ac:dyDescent="0.35">
      <c r="A23" s="22">
        <v>9</v>
      </c>
      <c r="B23" s="23">
        <v>606</v>
      </c>
      <c r="C23" s="23">
        <v>26050</v>
      </c>
      <c r="D23" s="24" t="s">
        <v>71</v>
      </c>
      <c r="E23" s="26">
        <v>1</v>
      </c>
      <c r="F23" s="23" t="s">
        <v>26</v>
      </c>
      <c r="G23" s="33"/>
      <c r="H23" s="89">
        <f t="shared" si="0"/>
        <v>0</v>
      </c>
    </row>
    <row r="24" spans="1:8" ht="30" customHeight="1" x14ac:dyDescent="0.35">
      <c r="A24" s="22">
        <v>10</v>
      </c>
      <c r="B24" s="23">
        <v>606</v>
      </c>
      <c r="C24" s="23">
        <v>35003</v>
      </c>
      <c r="D24" s="24" t="s">
        <v>72</v>
      </c>
      <c r="E24" s="26">
        <v>4</v>
      </c>
      <c r="F24" s="23" t="s">
        <v>26</v>
      </c>
      <c r="G24" s="33"/>
      <c r="H24" s="89">
        <f t="shared" si="0"/>
        <v>0</v>
      </c>
    </row>
    <row r="25" spans="1:8" ht="30" customHeight="1" x14ac:dyDescent="0.35">
      <c r="A25" s="22"/>
      <c r="B25" s="23"/>
      <c r="C25" s="23"/>
      <c r="D25" s="67"/>
      <c r="E25" s="26"/>
      <c r="G25" s="33"/>
      <c r="H25" s="89"/>
    </row>
    <row r="26" spans="1:8" ht="30" customHeight="1" x14ac:dyDescent="0.35">
      <c r="A26" s="22">
        <v>11</v>
      </c>
      <c r="B26" s="23">
        <v>254</v>
      </c>
      <c r="C26" s="69">
        <v>1000</v>
      </c>
      <c r="D26" s="67" t="s">
        <v>74</v>
      </c>
      <c r="E26" s="74">
        <v>534</v>
      </c>
      <c r="F26" s="23" t="s">
        <v>18</v>
      </c>
      <c r="G26" s="33"/>
      <c r="H26" s="89">
        <f t="shared" si="0"/>
        <v>0</v>
      </c>
    </row>
    <row r="27" spans="1:8" ht="30" customHeight="1" x14ac:dyDescent="0.35">
      <c r="A27" s="22">
        <v>12</v>
      </c>
      <c r="B27" s="23">
        <v>254</v>
      </c>
      <c r="C27" s="75">
        <v>1000</v>
      </c>
      <c r="D27" s="67" t="s">
        <v>75</v>
      </c>
      <c r="E27" s="74">
        <v>267</v>
      </c>
      <c r="F27" s="23" t="s">
        <v>18</v>
      </c>
      <c r="G27" s="33"/>
      <c r="H27" s="89">
        <f t="shared" si="0"/>
        <v>0</v>
      </c>
    </row>
    <row r="28" spans="1:8" ht="30" customHeight="1" x14ac:dyDescent="0.35">
      <c r="A28" s="22">
        <v>13</v>
      </c>
      <c r="B28" s="23">
        <v>254</v>
      </c>
      <c r="C28" s="75">
        <v>1000</v>
      </c>
      <c r="D28" s="67" t="s">
        <v>76</v>
      </c>
      <c r="E28" s="74">
        <v>110</v>
      </c>
      <c r="F28" s="23" t="s">
        <v>18</v>
      </c>
      <c r="G28" s="33"/>
      <c r="H28" s="89">
        <f t="shared" si="0"/>
        <v>0</v>
      </c>
    </row>
    <row r="29" spans="1:8" ht="30" customHeight="1" x14ac:dyDescent="0.35">
      <c r="A29" s="22"/>
      <c r="B29" s="23"/>
      <c r="C29" s="75"/>
      <c r="D29" s="67"/>
      <c r="E29" s="74"/>
      <c r="F29" s="23"/>
      <c r="G29" s="33"/>
      <c r="H29" s="89"/>
    </row>
    <row r="30" spans="1:8" ht="30" customHeight="1" x14ac:dyDescent="0.35">
      <c r="A30" s="34"/>
      <c r="B30" s="35"/>
      <c r="C30" s="35"/>
      <c r="D30" s="81" t="s">
        <v>27</v>
      </c>
      <c r="E30" s="36"/>
      <c r="F30" s="37"/>
      <c r="G30" s="37"/>
      <c r="H30" s="89"/>
    </row>
    <row r="31" spans="1:8" ht="30" customHeight="1" x14ac:dyDescent="0.35">
      <c r="A31" s="22">
        <v>14</v>
      </c>
      <c r="B31" s="23">
        <v>659</v>
      </c>
      <c r="C31" s="70">
        <v>530</v>
      </c>
      <c r="D31" s="80" t="s">
        <v>73</v>
      </c>
      <c r="E31" s="26">
        <v>1300</v>
      </c>
      <c r="F31" s="23" t="s">
        <v>18</v>
      </c>
      <c r="G31" s="28"/>
      <c r="H31" s="89">
        <f t="shared" si="0"/>
        <v>0</v>
      </c>
    </row>
    <row r="32" spans="1:8" ht="30" customHeight="1" x14ac:dyDescent="0.35">
      <c r="A32" s="22">
        <v>15</v>
      </c>
      <c r="B32" s="23">
        <v>659</v>
      </c>
      <c r="C32" s="38">
        <v>20000</v>
      </c>
      <c r="D32" s="24" t="s">
        <v>28</v>
      </c>
      <c r="E32" s="26">
        <v>0.18</v>
      </c>
      <c r="F32" s="23" t="s">
        <v>29</v>
      </c>
      <c r="G32" s="28"/>
      <c r="H32" s="89">
        <f t="shared" si="0"/>
        <v>0</v>
      </c>
    </row>
    <row r="33" spans="1:210" ht="30" customHeight="1" x14ac:dyDescent="0.35">
      <c r="A33" s="92" t="s">
        <v>96</v>
      </c>
      <c r="B33" s="90">
        <v>832</v>
      </c>
      <c r="C33" s="93">
        <v>30001</v>
      </c>
      <c r="D33" s="103" t="s">
        <v>97</v>
      </c>
      <c r="E33" s="91">
        <v>3500</v>
      </c>
      <c r="F33" s="90" t="s">
        <v>26</v>
      </c>
      <c r="G33" s="94">
        <v>1</v>
      </c>
      <c r="H33" s="89">
        <f t="shared" si="0"/>
        <v>3500</v>
      </c>
    </row>
    <row r="34" spans="1:210" ht="30" customHeight="1" x14ac:dyDescent="0.35">
      <c r="A34" s="22">
        <v>16</v>
      </c>
      <c r="B34" s="23">
        <v>659</v>
      </c>
      <c r="C34" s="38">
        <v>35000</v>
      </c>
      <c r="D34" s="80" t="s">
        <v>30</v>
      </c>
      <c r="E34" s="26">
        <v>7</v>
      </c>
      <c r="F34" s="23" t="s">
        <v>31</v>
      </c>
      <c r="G34" s="28"/>
      <c r="H34" s="89">
        <f t="shared" si="0"/>
        <v>0</v>
      </c>
    </row>
    <row r="35" spans="1:210" ht="30" customHeight="1" x14ac:dyDescent="0.35">
      <c r="A35" s="22">
        <v>17</v>
      </c>
      <c r="B35" s="23">
        <v>670</v>
      </c>
      <c r="C35" s="76">
        <v>520</v>
      </c>
      <c r="D35" s="24" t="s">
        <v>93</v>
      </c>
      <c r="E35" s="74">
        <v>400</v>
      </c>
      <c r="F35" s="23" t="s">
        <v>18</v>
      </c>
      <c r="G35" s="28"/>
      <c r="H35" s="89">
        <f t="shared" si="0"/>
        <v>0</v>
      </c>
    </row>
    <row r="36" spans="1:210" ht="30" customHeight="1" x14ac:dyDescent="0.35">
      <c r="A36" s="22"/>
      <c r="B36" s="23"/>
      <c r="C36" s="69"/>
      <c r="D36" s="67"/>
      <c r="E36" s="74"/>
      <c r="F36" s="23"/>
      <c r="G36" s="28"/>
      <c r="H36" s="89"/>
    </row>
    <row r="37" spans="1:210" ht="30" customHeight="1" x14ac:dyDescent="0.35">
      <c r="A37" s="34"/>
      <c r="B37" s="27"/>
      <c r="C37" s="27"/>
      <c r="D37" s="81" t="s">
        <v>32</v>
      </c>
      <c r="E37" s="37"/>
      <c r="F37" s="37"/>
      <c r="G37" s="39"/>
      <c r="H37" s="89"/>
    </row>
    <row r="38" spans="1:210" ht="30" customHeight="1" x14ac:dyDescent="0.35">
      <c r="A38" s="22">
        <v>18</v>
      </c>
      <c r="B38" s="23">
        <v>301</v>
      </c>
      <c r="C38" s="23">
        <v>46000</v>
      </c>
      <c r="D38" s="80" t="s">
        <v>33</v>
      </c>
      <c r="E38" s="26">
        <v>22</v>
      </c>
      <c r="F38" s="23" t="s">
        <v>20</v>
      </c>
      <c r="G38" s="33"/>
      <c r="H38" s="89">
        <f t="shared" si="0"/>
        <v>0</v>
      </c>
    </row>
    <row r="39" spans="1:210" ht="30" customHeight="1" x14ac:dyDescent="0.35">
      <c r="A39" s="22">
        <v>19</v>
      </c>
      <c r="B39" s="23">
        <v>304</v>
      </c>
      <c r="C39" s="23">
        <v>20000</v>
      </c>
      <c r="D39" s="80" t="s">
        <v>34</v>
      </c>
      <c r="E39" s="26">
        <v>74</v>
      </c>
      <c r="F39" s="23" t="s">
        <v>20</v>
      </c>
      <c r="G39" s="33"/>
      <c r="H39" s="89">
        <f t="shared" si="0"/>
        <v>0</v>
      </c>
    </row>
    <row r="40" spans="1:210" ht="30" customHeight="1" x14ac:dyDescent="0.35">
      <c r="A40" s="22">
        <v>20</v>
      </c>
      <c r="B40" s="23">
        <v>407</v>
      </c>
      <c r="C40" s="23">
        <v>10000</v>
      </c>
      <c r="D40" s="80" t="s">
        <v>35</v>
      </c>
      <c r="E40" s="26">
        <v>110</v>
      </c>
      <c r="F40" s="23" t="s">
        <v>36</v>
      </c>
      <c r="G40" s="33"/>
      <c r="H40" s="89">
        <f t="shared" si="0"/>
        <v>0</v>
      </c>
    </row>
    <row r="41" spans="1:210" ht="30" customHeight="1" x14ac:dyDescent="0.35">
      <c r="A41" s="22">
        <v>21</v>
      </c>
      <c r="B41" s="23">
        <v>441</v>
      </c>
      <c r="C41" s="23">
        <v>10000</v>
      </c>
      <c r="D41" s="80" t="s">
        <v>37</v>
      </c>
      <c r="E41" s="26">
        <v>39</v>
      </c>
      <c r="F41" s="23" t="s">
        <v>20</v>
      </c>
      <c r="G41" s="33"/>
      <c r="H41" s="89">
        <f t="shared" si="0"/>
        <v>0</v>
      </c>
    </row>
    <row r="42" spans="1:210" ht="30" customHeight="1" x14ac:dyDescent="0.35">
      <c r="A42" s="22">
        <v>22</v>
      </c>
      <c r="B42" s="23">
        <v>441</v>
      </c>
      <c r="C42" s="23">
        <v>50300</v>
      </c>
      <c r="D42" s="80" t="s">
        <v>77</v>
      </c>
      <c r="E42" s="26">
        <v>9</v>
      </c>
      <c r="F42" s="23" t="s">
        <v>20</v>
      </c>
      <c r="G42" s="33"/>
      <c r="H42" s="89">
        <f t="shared" si="0"/>
        <v>0</v>
      </c>
    </row>
    <row r="43" spans="1:210" ht="30" customHeight="1" x14ac:dyDescent="0.35">
      <c r="A43" s="22">
        <v>23</v>
      </c>
      <c r="B43" s="23">
        <v>441</v>
      </c>
      <c r="C43" s="23">
        <v>50000</v>
      </c>
      <c r="D43" s="80" t="s">
        <v>78</v>
      </c>
      <c r="E43" s="26">
        <v>9</v>
      </c>
      <c r="F43" s="90" t="s">
        <v>20</v>
      </c>
      <c r="G43" s="40"/>
      <c r="H43" s="89">
        <f t="shared" si="0"/>
        <v>0</v>
      </c>
    </row>
    <row r="44" spans="1:210" ht="30" customHeight="1" x14ac:dyDescent="0.35">
      <c r="A44" s="84"/>
      <c r="B44" s="23"/>
      <c r="C44" s="23"/>
      <c r="D44" s="85"/>
      <c r="E44" s="26"/>
      <c r="F44" s="23"/>
      <c r="G44" s="33"/>
      <c r="H44" s="108"/>
    </row>
    <row r="45" spans="1:210" ht="30" customHeight="1" x14ac:dyDescent="0.35">
      <c r="A45" s="41"/>
      <c r="B45" s="27"/>
      <c r="C45" s="27"/>
      <c r="D45" s="88" t="s">
        <v>38</v>
      </c>
      <c r="E45" s="37"/>
      <c r="F45" s="37"/>
      <c r="G45" s="37"/>
      <c r="H45" s="108"/>
    </row>
    <row r="46" spans="1:210" s="37" customFormat="1" ht="30" customHeight="1" x14ac:dyDescent="0.35">
      <c r="A46" s="22">
        <v>24</v>
      </c>
      <c r="B46" s="23">
        <v>626</v>
      </c>
      <c r="C46" s="68">
        <v>110</v>
      </c>
      <c r="D46" s="24" t="s">
        <v>79</v>
      </c>
      <c r="E46" s="26">
        <v>18</v>
      </c>
      <c r="F46" s="23" t="s">
        <v>26</v>
      </c>
      <c r="G46" s="43"/>
      <c r="H46" s="89">
        <f t="shared" si="0"/>
        <v>0</v>
      </c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</row>
    <row r="47" spans="1:210" s="37" customFormat="1" ht="30" customHeight="1" x14ac:dyDescent="0.35">
      <c r="A47" s="22">
        <v>25</v>
      </c>
      <c r="B47" s="23">
        <v>630</v>
      </c>
      <c r="C47" s="42">
        <v>86010</v>
      </c>
      <c r="D47" s="24" t="s">
        <v>39</v>
      </c>
      <c r="E47" s="26">
        <v>9</v>
      </c>
      <c r="F47" s="90" t="s">
        <v>19</v>
      </c>
      <c r="G47" s="43"/>
      <c r="H47" s="89">
        <f t="shared" si="0"/>
        <v>0</v>
      </c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</row>
    <row r="48" spans="1:210" s="37" customFormat="1" ht="30" customHeight="1" x14ac:dyDescent="0.35">
      <c r="A48" s="22">
        <v>26</v>
      </c>
      <c r="B48" s="23">
        <v>646</v>
      </c>
      <c r="C48" s="68">
        <v>490</v>
      </c>
      <c r="D48" s="24" t="s">
        <v>82</v>
      </c>
      <c r="E48" s="26">
        <v>20</v>
      </c>
      <c r="F48" s="23" t="s">
        <v>19</v>
      </c>
      <c r="G48" s="43"/>
      <c r="H48" s="89">
        <f t="shared" si="0"/>
        <v>0</v>
      </c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</row>
    <row r="49" spans="1:210" s="37" customFormat="1" ht="30" customHeight="1" x14ac:dyDescent="0.35">
      <c r="A49" s="22">
        <v>27</v>
      </c>
      <c r="B49" s="23">
        <v>630</v>
      </c>
      <c r="C49" s="23">
        <v>86010</v>
      </c>
      <c r="D49" s="24" t="s">
        <v>80</v>
      </c>
      <c r="E49" s="26">
        <v>9</v>
      </c>
      <c r="F49" s="23" t="s">
        <v>26</v>
      </c>
      <c r="G49" s="43"/>
      <c r="H49" s="89">
        <f t="shared" si="0"/>
        <v>0</v>
      </c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</row>
    <row r="50" spans="1:210" s="37" customFormat="1" ht="30" customHeight="1" x14ac:dyDescent="0.35">
      <c r="A50" s="22">
        <v>28</v>
      </c>
      <c r="B50" s="23">
        <v>646</v>
      </c>
      <c r="C50" s="68">
        <v>94</v>
      </c>
      <c r="D50" s="77" t="s">
        <v>81</v>
      </c>
      <c r="E50" s="26">
        <v>0.28000000000000003</v>
      </c>
      <c r="F50" s="23" t="s">
        <v>40</v>
      </c>
      <c r="G50" s="43"/>
      <c r="H50" s="89">
        <f t="shared" si="0"/>
        <v>0</v>
      </c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</row>
    <row r="51" spans="1:210" s="37" customFormat="1" ht="30" customHeight="1" x14ac:dyDescent="0.35">
      <c r="A51" s="22">
        <v>29</v>
      </c>
      <c r="B51" s="23">
        <v>646</v>
      </c>
      <c r="C51" s="68">
        <v>290</v>
      </c>
      <c r="D51" s="77" t="s">
        <v>41</v>
      </c>
      <c r="E51" s="26">
        <v>0.18</v>
      </c>
      <c r="F51" s="23" t="s">
        <v>40</v>
      </c>
      <c r="G51" s="43"/>
      <c r="H51" s="89">
        <f t="shared" si="0"/>
        <v>0</v>
      </c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</row>
    <row r="52" spans="1:210" s="86" customFormat="1" ht="30" customHeight="1" x14ac:dyDescent="0.35">
      <c r="A52" s="22"/>
      <c r="B52" s="23"/>
      <c r="C52" s="68"/>
      <c r="D52" s="85"/>
      <c r="E52" s="26"/>
      <c r="F52" s="23"/>
      <c r="G52" s="43"/>
      <c r="H52" s="89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</row>
    <row r="53" spans="1:210" s="47" customFormat="1" ht="30" customHeight="1" x14ac:dyDescent="0.35">
      <c r="A53" s="34"/>
      <c r="B53" s="27"/>
      <c r="C53" s="27"/>
      <c r="D53" s="81" t="s">
        <v>42</v>
      </c>
      <c r="E53" s="37"/>
      <c r="F53" s="37"/>
      <c r="G53" s="37"/>
      <c r="H53" s="89"/>
      <c r="I53" s="12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</row>
    <row r="54" spans="1:210" ht="30" customHeight="1" x14ac:dyDescent="0.35">
      <c r="A54" s="48">
        <v>30</v>
      </c>
      <c r="B54" s="49">
        <v>202</v>
      </c>
      <c r="C54" s="49">
        <v>11201</v>
      </c>
      <c r="D54" s="50" t="s">
        <v>43</v>
      </c>
      <c r="E54" s="51">
        <v>1</v>
      </c>
      <c r="F54" s="52" t="s">
        <v>17</v>
      </c>
      <c r="G54" s="53"/>
      <c r="H54" s="89">
        <f t="shared" si="0"/>
        <v>0</v>
      </c>
    </row>
    <row r="55" spans="1:210" ht="30" customHeight="1" x14ac:dyDescent="0.35">
      <c r="A55" s="95" t="s">
        <v>98</v>
      </c>
      <c r="B55" s="96">
        <v>202</v>
      </c>
      <c r="C55" s="96">
        <v>22900</v>
      </c>
      <c r="D55" s="106" t="s">
        <v>102</v>
      </c>
      <c r="E55" s="97">
        <v>99</v>
      </c>
      <c r="F55" s="98" t="s">
        <v>18</v>
      </c>
      <c r="G55" s="53"/>
      <c r="H55" s="89">
        <f t="shared" si="0"/>
        <v>0</v>
      </c>
    </row>
    <row r="56" spans="1:210" ht="30" customHeight="1" x14ac:dyDescent="0.35">
      <c r="A56" s="30">
        <v>31</v>
      </c>
      <c r="B56" s="31">
        <v>202</v>
      </c>
      <c r="C56" s="31">
        <v>23500</v>
      </c>
      <c r="D56" s="32" t="s">
        <v>44</v>
      </c>
      <c r="E56" s="54">
        <v>610</v>
      </c>
      <c r="F56" s="23" t="s">
        <v>18</v>
      </c>
      <c r="G56" s="43"/>
      <c r="H56" s="89">
        <f t="shared" si="0"/>
        <v>0</v>
      </c>
    </row>
    <row r="57" spans="1:210" ht="30" customHeight="1" x14ac:dyDescent="0.35">
      <c r="A57" s="22">
        <v>32</v>
      </c>
      <c r="B57" s="23">
        <v>503</v>
      </c>
      <c r="C57" s="23">
        <v>21300</v>
      </c>
      <c r="D57" s="24" t="s">
        <v>45</v>
      </c>
      <c r="E57" s="26">
        <v>1</v>
      </c>
      <c r="F57" s="23" t="s">
        <v>17</v>
      </c>
      <c r="G57" s="43"/>
      <c r="H57" s="89">
        <f t="shared" si="0"/>
        <v>0</v>
      </c>
    </row>
    <row r="58" spans="1:210" ht="30" customHeight="1" x14ac:dyDescent="0.35">
      <c r="A58" s="22">
        <v>33</v>
      </c>
      <c r="B58" s="23">
        <v>509</v>
      </c>
      <c r="C58" s="23">
        <v>10000</v>
      </c>
      <c r="D58" s="24" t="s">
        <v>46</v>
      </c>
      <c r="E58" s="99">
        <v>17643</v>
      </c>
      <c r="F58" s="23" t="s">
        <v>47</v>
      </c>
      <c r="G58" s="43"/>
      <c r="H58" s="89">
        <f t="shared" si="0"/>
        <v>0</v>
      </c>
    </row>
    <row r="59" spans="1:210" ht="30" customHeight="1" x14ac:dyDescent="0.35">
      <c r="A59" s="22">
        <v>34</v>
      </c>
      <c r="B59" s="23">
        <v>510</v>
      </c>
      <c r="C59" s="23">
        <v>10000</v>
      </c>
      <c r="D59" s="24" t="s">
        <v>48</v>
      </c>
      <c r="E59" s="54">
        <v>194</v>
      </c>
      <c r="F59" s="23" t="s">
        <v>26</v>
      </c>
      <c r="G59" s="43"/>
      <c r="H59" s="89">
        <f t="shared" si="0"/>
        <v>0</v>
      </c>
    </row>
    <row r="60" spans="1:210" ht="30" customHeight="1" x14ac:dyDescent="0.35">
      <c r="A60" s="22">
        <v>35</v>
      </c>
      <c r="B60" s="23">
        <v>511</v>
      </c>
      <c r="C60" s="23">
        <v>21520</v>
      </c>
      <c r="D60" s="24" t="s">
        <v>49</v>
      </c>
      <c r="E60" s="54">
        <v>102</v>
      </c>
      <c r="F60" s="23" t="s">
        <v>20</v>
      </c>
      <c r="G60" s="43"/>
      <c r="H60" s="89">
        <f t="shared" si="0"/>
        <v>0</v>
      </c>
    </row>
    <row r="61" spans="1:210" ht="30" customHeight="1" x14ac:dyDescent="0.35">
      <c r="A61" s="22">
        <v>36</v>
      </c>
      <c r="B61" s="23">
        <v>519</v>
      </c>
      <c r="C61" s="23">
        <v>11101</v>
      </c>
      <c r="D61" s="71" t="s">
        <v>56</v>
      </c>
      <c r="E61" s="54">
        <v>100</v>
      </c>
      <c r="F61" s="23" t="s">
        <v>52</v>
      </c>
      <c r="G61" s="43"/>
      <c r="H61" s="89">
        <f t="shared" si="0"/>
        <v>0</v>
      </c>
    </row>
    <row r="62" spans="1:210" ht="30" customHeight="1" x14ac:dyDescent="0.35">
      <c r="A62" s="22">
        <v>37</v>
      </c>
      <c r="B62" s="23">
        <v>511</v>
      </c>
      <c r="C62" s="23">
        <v>45710</v>
      </c>
      <c r="D62" s="24" t="s">
        <v>50</v>
      </c>
      <c r="E62" s="55">
        <v>8</v>
      </c>
      <c r="F62" s="31" t="s">
        <v>20</v>
      </c>
      <c r="G62" s="56"/>
      <c r="H62" s="89">
        <f t="shared" si="0"/>
        <v>0</v>
      </c>
    </row>
    <row r="63" spans="1:210" ht="30" customHeight="1" x14ac:dyDescent="0.35">
      <c r="A63" s="22">
        <v>38</v>
      </c>
      <c r="B63" s="23">
        <v>512</v>
      </c>
      <c r="C63" s="23">
        <v>10100</v>
      </c>
      <c r="D63" s="24" t="s">
        <v>84</v>
      </c>
      <c r="E63" s="54">
        <v>95</v>
      </c>
      <c r="F63" s="23" t="s">
        <v>18</v>
      </c>
      <c r="G63" s="43"/>
      <c r="H63" s="89">
        <f t="shared" si="0"/>
        <v>0</v>
      </c>
    </row>
    <row r="64" spans="1:210" ht="30" customHeight="1" x14ac:dyDescent="0.35">
      <c r="A64" s="22">
        <v>39</v>
      </c>
      <c r="B64" s="23">
        <v>512</v>
      </c>
      <c r="C64" s="23">
        <v>33010</v>
      </c>
      <c r="D64" s="107" t="s">
        <v>99</v>
      </c>
      <c r="E64" s="54">
        <v>4</v>
      </c>
      <c r="F64" s="23" t="s">
        <v>18</v>
      </c>
      <c r="G64" s="43"/>
      <c r="H64" s="89">
        <f t="shared" si="0"/>
        <v>0</v>
      </c>
    </row>
    <row r="65" spans="1:8" ht="30" customHeight="1" x14ac:dyDescent="0.35">
      <c r="A65" s="22">
        <v>40</v>
      </c>
      <c r="B65" s="23">
        <v>515</v>
      </c>
      <c r="C65" s="23">
        <v>12050</v>
      </c>
      <c r="D65" s="77" t="s">
        <v>85</v>
      </c>
      <c r="E65" s="54">
        <v>21</v>
      </c>
      <c r="F65" s="23" t="s">
        <v>26</v>
      </c>
      <c r="G65" s="43"/>
      <c r="H65" s="89">
        <f t="shared" si="0"/>
        <v>0</v>
      </c>
    </row>
    <row r="66" spans="1:8" ht="30" customHeight="1" x14ac:dyDescent="0.35">
      <c r="A66" s="22">
        <v>41</v>
      </c>
      <c r="B66" s="23">
        <v>518</v>
      </c>
      <c r="C66" s="23">
        <v>22300</v>
      </c>
      <c r="D66" s="77" t="s">
        <v>88</v>
      </c>
      <c r="E66" s="54">
        <v>407</v>
      </c>
      <c r="F66" s="90" t="s">
        <v>19</v>
      </c>
      <c r="G66" s="43"/>
      <c r="H66" s="89">
        <f t="shared" si="0"/>
        <v>0</v>
      </c>
    </row>
    <row r="67" spans="1:8" ht="30" customHeight="1" x14ac:dyDescent="0.35">
      <c r="A67" s="92" t="s">
        <v>100</v>
      </c>
      <c r="B67" s="90">
        <v>516</v>
      </c>
      <c r="C67" s="90">
        <v>13600</v>
      </c>
      <c r="D67" s="100" t="s">
        <v>103</v>
      </c>
      <c r="E67" s="99">
        <v>36</v>
      </c>
      <c r="F67" s="90" t="s">
        <v>52</v>
      </c>
      <c r="G67" s="43"/>
      <c r="H67" s="89">
        <f t="shared" si="0"/>
        <v>0</v>
      </c>
    </row>
    <row r="68" spans="1:8" ht="30" customHeight="1" x14ac:dyDescent="0.35">
      <c r="A68" s="22">
        <v>42</v>
      </c>
      <c r="B68" s="23">
        <v>516</v>
      </c>
      <c r="C68" s="23">
        <v>13901</v>
      </c>
      <c r="D68" s="24" t="s">
        <v>51</v>
      </c>
      <c r="E68" s="54">
        <v>84</v>
      </c>
      <c r="F68" s="23" t="s">
        <v>52</v>
      </c>
      <c r="G68" s="43"/>
      <c r="H68" s="89">
        <f t="shared" si="0"/>
        <v>0</v>
      </c>
    </row>
    <row r="69" spans="1:8" ht="30" customHeight="1" x14ac:dyDescent="0.35">
      <c r="A69" s="22">
        <v>43</v>
      </c>
      <c r="B69" s="23">
        <v>516</v>
      </c>
      <c r="C69" s="23">
        <v>31011</v>
      </c>
      <c r="D69" s="24" t="s">
        <v>86</v>
      </c>
      <c r="E69" s="54">
        <v>56</v>
      </c>
      <c r="F69" s="23" t="s">
        <v>19</v>
      </c>
      <c r="G69" s="43"/>
      <c r="H69" s="89">
        <f t="shared" si="0"/>
        <v>0</v>
      </c>
    </row>
    <row r="70" spans="1:8" ht="30" customHeight="1" x14ac:dyDescent="0.35">
      <c r="A70" s="22">
        <v>44</v>
      </c>
      <c r="B70" s="23">
        <v>516</v>
      </c>
      <c r="C70" s="23">
        <v>41100</v>
      </c>
      <c r="D70" s="24" t="s">
        <v>53</v>
      </c>
      <c r="E70" s="54">
        <v>42</v>
      </c>
      <c r="F70" s="23" t="s">
        <v>26</v>
      </c>
      <c r="G70" s="43"/>
      <c r="H70" s="89">
        <f t="shared" si="0"/>
        <v>0</v>
      </c>
    </row>
    <row r="71" spans="1:8" ht="32.25" customHeight="1" x14ac:dyDescent="0.35">
      <c r="A71" s="22">
        <v>45</v>
      </c>
      <c r="B71" s="23">
        <v>516</v>
      </c>
      <c r="C71" s="23">
        <v>43200</v>
      </c>
      <c r="D71" s="80" t="s">
        <v>87</v>
      </c>
      <c r="E71" s="57">
        <v>84</v>
      </c>
      <c r="F71" s="23" t="s">
        <v>26</v>
      </c>
      <c r="G71" s="43"/>
      <c r="H71" s="89">
        <f t="shared" si="0"/>
        <v>0</v>
      </c>
    </row>
    <row r="72" spans="1:8" ht="30" customHeight="1" x14ac:dyDescent="0.35">
      <c r="A72" s="22">
        <v>46</v>
      </c>
      <c r="B72" s="23">
        <v>517</v>
      </c>
      <c r="C72" s="23">
        <v>70000</v>
      </c>
      <c r="D72" s="24" t="s">
        <v>54</v>
      </c>
      <c r="E72" s="72">
        <v>339.83</v>
      </c>
      <c r="F72" s="23" t="s">
        <v>19</v>
      </c>
      <c r="G72" s="43"/>
      <c r="H72" s="89">
        <f t="shared" si="0"/>
        <v>0</v>
      </c>
    </row>
    <row r="73" spans="1:8" ht="30" customHeight="1" x14ac:dyDescent="0.35">
      <c r="A73" s="22">
        <v>47</v>
      </c>
      <c r="B73" s="23">
        <v>518</v>
      </c>
      <c r="C73" s="23">
        <v>21200</v>
      </c>
      <c r="D73" s="24" t="s">
        <v>55</v>
      </c>
      <c r="E73" s="54">
        <v>14</v>
      </c>
      <c r="F73" s="23" t="s">
        <v>20</v>
      </c>
      <c r="G73" s="43"/>
      <c r="H73" s="89">
        <f t="shared" si="0"/>
        <v>0</v>
      </c>
    </row>
    <row r="74" spans="1:8" ht="30" customHeight="1" x14ac:dyDescent="0.35">
      <c r="A74" s="22">
        <v>48</v>
      </c>
      <c r="B74" s="23">
        <v>518</v>
      </c>
      <c r="C74" s="23">
        <v>40000</v>
      </c>
      <c r="D74" s="24" t="s">
        <v>89</v>
      </c>
      <c r="E74" s="54">
        <v>80</v>
      </c>
      <c r="F74" s="23" t="s">
        <v>19</v>
      </c>
      <c r="G74" s="43"/>
      <c r="H74" s="89">
        <f t="shared" si="0"/>
        <v>0</v>
      </c>
    </row>
    <row r="75" spans="1:8" ht="30" customHeight="1" x14ac:dyDescent="0.35">
      <c r="A75" s="22">
        <v>49</v>
      </c>
      <c r="B75" s="23">
        <v>518</v>
      </c>
      <c r="C75" s="23">
        <v>40010</v>
      </c>
      <c r="D75" s="77" t="s">
        <v>90</v>
      </c>
      <c r="E75" s="54">
        <v>40</v>
      </c>
      <c r="F75" s="23" t="s">
        <v>19</v>
      </c>
      <c r="G75" s="43"/>
      <c r="H75" s="89">
        <f t="shared" si="0"/>
        <v>0</v>
      </c>
    </row>
    <row r="76" spans="1:8" ht="30" customHeight="1" x14ac:dyDescent="0.35">
      <c r="A76" s="22">
        <v>50</v>
      </c>
      <c r="B76" s="23">
        <v>526</v>
      </c>
      <c r="C76" s="23">
        <v>10001</v>
      </c>
      <c r="D76" s="24" t="s">
        <v>92</v>
      </c>
      <c r="E76" s="54">
        <v>47</v>
      </c>
      <c r="F76" s="60" t="s">
        <v>18</v>
      </c>
      <c r="G76" s="43"/>
      <c r="H76" s="89">
        <f t="shared" si="0"/>
        <v>0</v>
      </c>
    </row>
    <row r="77" spans="1:8" ht="30" customHeight="1" x14ac:dyDescent="0.35">
      <c r="A77" s="109">
        <v>51</v>
      </c>
      <c r="B77" s="23">
        <v>526</v>
      </c>
      <c r="C77" s="23">
        <v>15001</v>
      </c>
      <c r="D77" s="24" t="s">
        <v>91</v>
      </c>
      <c r="E77" s="54">
        <v>67</v>
      </c>
      <c r="F77" s="60" t="s">
        <v>18</v>
      </c>
      <c r="G77" s="43"/>
      <c r="H77" s="89">
        <f t="shared" si="0"/>
        <v>0</v>
      </c>
    </row>
    <row r="78" spans="1:8" ht="30" customHeight="1" x14ac:dyDescent="0.35">
      <c r="A78" s="110" t="s">
        <v>101</v>
      </c>
      <c r="B78" s="90">
        <v>509</v>
      </c>
      <c r="C78" s="90">
        <v>20001</v>
      </c>
      <c r="D78" s="103" t="s">
        <v>104</v>
      </c>
      <c r="E78" s="99">
        <v>400</v>
      </c>
      <c r="F78" s="90" t="s">
        <v>47</v>
      </c>
      <c r="G78" s="43"/>
      <c r="H78" s="89">
        <f t="shared" si="0"/>
        <v>0</v>
      </c>
    </row>
    <row r="79" spans="1:8" ht="30" customHeight="1" x14ac:dyDescent="0.35">
      <c r="A79" s="58"/>
      <c r="B79" s="59"/>
      <c r="C79" s="59"/>
      <c r="D79" s="87"/>
      <c r="E79" s="105"/>
      <c r="F79" s="101"/>
      <c r="G79" s="61"/>
      <c r="H79" s="89"/>
    </row>
    <row r="80" spans="1:8" ht="30" customHeight="1" x14ac:dyDescent="0.35">
      <c r="A80" s="62"/>
      <c r="B80" s="63"/>
      <c r="C80" s="63"/>
      <c r="D80" s="78" t="s">
        <v>57</v>
      </c>
      <c r="E80" s="64"/>
      <c r="F80" s="37"/>
      <c r="G80" s="37"/>
      <c r="H80" s="89"/>
    </row>
    <row r="81" spans="1:34" ht="30" customHeight="1" x14ac:dyDescent="0.35">
      <c r="A81" s="22">
        <v>52</v>
      </c>
      <c r="B81" s="23">
        <v>614</v>
      </c>
      <c r="C81" s="23">
        <v>12420</v>
      </c>
      <c r="D81" s="77" t="s">
        <v>58</v>
      </c>
      <c r="E81" s="26">
        <v>1</v>
      </c>
      <c r="F81" s="65" t="s">
        <v>17</v>
      </c>
      <c r="G81" s="43"/>
      <c r="H81" s="89">
        <f t="shared" ref="H81:H89" si="1">SUM(G81*E81)</f>
        <v>0</v>
      </c>
    </row>
    <row r="82" spans="1:34" ht="30" customHeight="1" x14ac:dyDescent="0.35">
      <c r="A82" s="22">
        <v>53</v>
      </c>
      <c r="B82" s="23">
        <v>614</v>
      </c>
      <c r="C82" s="23">
        <v>11110</v>
      </c>
      <c r="D82" s="77" t="s">
        <v>83</v>
      </c>
      <c r="E82" s="26">
        <v>40</v>
      </c>
      <c r="F82" s="23" t="s">
        <v>24</v>
      </c>
      <c r="G82" s="43"/>
      <c r="H82" s="89">
        <f t="shared" si="1"/>
        <v>0</v>
      </c>
    </row>
    <row r="83" spans="1:34" ht="30" customHeight="1" x14ac:dyDescent="0.35">
      <c r="A83" s="22">
        <v>54</v>
      </c>
      <c r="B83" s="23">
        <v>614</v>
      </c>
      <c r="C83" s="23">
        <v>11000</v>
      </c>
      <c r="D83" s="24" t="s">
        <v>59</v>
      </c>
      <c r="E83" s="26">
        <v>1</v>
      </c>
      <c r="F83" s="23" t="s">
        <v>17</v>
      </c>
      <c r="G83" s="43"/>
      <c r="H83" s="89">
        <f t="shared" si="1"/>
        <v>0</v>
      </c>
    </row>
    <row r="84" spans="1:34" ht="30" customHeight="1" x14ac:dyDescent="0.35">
      <c r="A84" s="22">
        <v>55</v>
      </c>
      <c r="B84" s="23">
        <v>619</v>
      </c>
      <c r="C84" s="23">
        <v>16010</v>
      </c>
      <c r="D84" s="24" t="s">
        <v>60</v>
      </c>
      <c r="E84" s="26">
        <v>3</v>
      </c>
      <c r="F84" s="23" t="s">
        <v>61</v>
      </c>
      <c r="G84" s="43"/>
      <c r="H84" s="89">
        <f t="shared" si="1"/>
        <v>0</v>
      </c>
    </row>
    <row r="85" spans="1:34" ht="30" customHeight="1" x14ac:dyDescent="0.35">
      <c r="A85" s="22">
        <v>56</v>
      </c>
      <c r="B85" s="23">
        <v>623</v>
      </c>
      <c r="C85" s="23">
        <v>10000</v>
      </c>
      <c r="D85" s="24" t="s">
        <v>62</v>
      </c>
      <c r="E85" s="26">
        <v>1</v>
      </c>
      <c r="F85" s="23" t="s">
        <v>17</v>
      </c>
      <c r="G85" s="43"/>
      <c r="H85" s="89">
        <f t="shared" si="1"/>
        <v>0</v>
      </c>
    </row>
    <row r="86" spans="1:34" ht="30" customHeight="1" x14ac:dyDescent="0.35">
      <c r="A86" s="22">
        <v>57</v>
      </c>
      <c r="B86" s="23">
        <v>624</v>
      </c>
      <c r="C86" s="23">
        <v>10000</v>
      </c>
      <c r="D86" s="77" t="s">
        <v>63</v>
      </c>
      <c r="E86" s="26">
        <v>1</v>
      </c>
      <c r="F86" s="23" t="s">
        <v>17</v>
      </c>
      <c r="G86" s="43"/>
      <c r="H86" s="89">
        <f t="shared" si="1"/>
        <v>0</v>
      </c>
    </row>
    <row r="87" spans="1:34" ht="30" customHeight="1" x14ac:dyDescent="0.35">
      <c r="A87" s="22"/>
      <c r="B87" s="23"/>
      <c r="C87" s="23"/>
      <c r="D87" s="73"/>
      <c r="E87" s="26"/>
      <c r="F87" s="23"/>
      <c r="G87" s="43"/>
      <c r="H87" s="89"/>
    </row>
    <row r="88" spans="1:34" ht="30" customHeight="1" x14ac:dyDescent="0.35">
      <c r="A88" s="62"/>
      <c r="B88" s="63"/>
      <c r="C88" s="63"/>
      <c r="D88" s="78" t="s">
        <v>64</v>
      </c>
      <c r="E88" s="64"/>
      <c r="F88" s="37"/>
      <c r="G88" s="37"/>
      <c r="H88" s="108"/>
    </row>
    <row r="89" spans="1:34" ht="30" customHeight="1" x14ac:dyDescent="0.35">
      <c r="A89" s="22">
        <v>58</v>
      </c>
      <c r="B89" s="25" t="s">
        <v>65</v>
      </c>
      <c r="C89" s="25"/>
      <c r="D89" s="79" t="s">
        <v>66</v>
      </c>
      <c r="E89" s="25">
        <v>1</v>
      </c>
      <c r="F89" s="27" t="s">
        <v>17</v>
      </c>
      <c r="G89" s="43"/>
      <c r="H89" s="89">
        <f t="shared" si="1"/>
        <v>0</v>
      </c>
    </row>
    <row r="90" spans="1:34" ht="30" customHeight="1" x14ac:dyDescent="0.35">
      <c r="A90" s="44"/>
      <c r="B90" s="45"/>
      <c r="C90" s="45"/>
      <c r="D90" s="45"/>
      <c r="E90" s="45"/>
      <c r="F90" s="45"/>
      <c r="G90" s="45"/>
      <c r="H90" s="66"/>
    </row>
    <row r="91" spans="1:34" ht="30" customHeight="1" thickBot="1" x14ac:dyDescent="0.4">
      <c r="A91" s="44"/>
      <c r="B91" s="45"/>
      <c r="C91" s="45"/>
      <c r="D91" s="45"/>
      <c r="E91" s="45"/>
      <c r="F91" s="45"/>
      <c r="G91" s="45"/>
      <c r="H91" s="66"/>
    </row>
    <row r="92" spans="1:34" s="46" customFormat="1" ht="30" customHeight="1" thickBot="1" x14ac:dyDescent="0.45">
      <c r="A92" s="44"/>
      <c r="B92" s="45"/>
      <c r="C92" s="45"/>
      <c r="D92" s="104" t="s">
        <v>67</v>
      </c>
      <c r="E92" s="117">
        <f>SUM(H14:H89)</f>
        <v>3500</v>
      </c>
      <c r="F92" s="118"/>
      <c r="G92" s="119"/>
      <c r="H92" s="66"/>
      <c r="I92" s="1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30" customHeight="1" x14ac:dyDescent="0.35">
      <c r="A93" s="111"/>
      <c r="B93" s="112"/>
      <c r="C93" s="112"/>
      <c r="D93" s="112"/>
      <c r="E93" s="112"/>
      <c r="F93" s="112"/>
      <c r="G93" s="112"/>
      <c r="H93" s="113"/>
    </row>
    <row r="94" spans="1:34" ht="30" customHeight="1" thickBot="1" x14ac:dyDescent="0.4">
      <c r="A94" s="114"/>
      <c r="B94" s="115"/>
      <c r="C94" s="115"/>
      <c r="D94" s="115"/>
      <c r="E94" s="115"/>
      <c r="F94" s="115"/>
      <c r="G94" s="115"/>
      <c r="H94" s="116"/>
    </row>
    <row r="95" spans="1:34" ht="30" customHeight="1" x14ac:dyDescent="0.35"/>
    <row r="96" spans="1:34" ht="30" customHeight="1" x14ac:dyDescent="0.35"/>
  </sheetData>
  <sheetProtection algorithmName="SHA-512" hashValue="cwGujNDoKSewew/J2vUkKNzZHyupmTL1uWFaCTL+OqgswMvDtF3ydPiwuGIALoTKIeEvRDvoXkcRQ8uAieic/g==" saltValue="hZU9HwK9r55rcmMRneqnoQ==" spinCount="100000" sheet="1" objects="1" scenarios="1"/>
  <mergeCells count="2">
    <mergeCell ref="A93:H94"/>
    <mergeCell ref="E92:G92"/>
  </mergeCells>
  <pageMargins left="0.7" right="0.7" top="0.75" bottom="0.75" header="0.3" footer="0.3"/>
  <pageSetup scale="49" orientation="portrait" r:id="rId1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Stauch</dc:creator>
  <cp:lastModifiedBy>Jessica Cain</cp:lastModifiedBy>
  <cp:lastPrinted>2020-06-24T20:49:14Z</cp:lastPrinted>
  <dcterms:created xsi:type="dcterms:W3CDTF">2020-06-05T19:12:36Z</dcterms:created>
  <dcterms:modified xsi:type="dcterms:W3CDTF">2020-06-24T21:33:15Z</dcterms:modified>
</cp:coreProperties>
</file>