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P:\engineering\private\Administrative\BIDS\PAVEMENT MARKING BIDS\2019 Pavement Marking\Estimate and Proposal\"/>
    </mc:Choice>
  </mc:AlternateContent>
  <xr:revisionPtr revIDLastSave="0" documentId="8_{CE297AE3-E830-4C78-BAA6-A505C046EE7D}" xr6:coauthVersionLast="31" xr6:coauthVersionMax="31" xr10:uidLastSave="{00000000-0000-0000-0000-000000000000}"/>
  <bookViews>
    <workbookView xWindow="0" yWindow="0" windowWidth="23040" windowHeight="8505" xr2:uid="{00000000-000D-0000-FFFF-FFFF00000000}"/>
  </bookViews>
  <sheets>
    <sheet name="Estimate" sheetId="1" r:id="rId1"/>
  </sheets>
  <definedNames>
    <definedName name="_xlnm.Print_Area" localSheetId="0">Estimate!$A$1:$Q$63</definedName>
    <definedName name="_xlnm.Print_Titles" localSheetId="0">Estimate!$1:$11</definedName>
  </definedNames>
  <calcPr calcId="179017"/>
</workbook>
</file>

<file path=xl/calcChain.xml><?xml version="1.0" encoding="utf-8"?>
<calcChain xmlns="http://schemas.openxmlformats.org/spreadsheetml/2006/main">
  <c r="N36" i="1" l="1"/>
  <c r="N33" i="1"/>
  <c r="N32" i="1"/>
  <c r="Q14" i="1"/>
  <c r="Q15" i="1"/>
  <c r="Q16" i="1"/>
  <c r="Q18" i="1"/>
  <c r="Q19" i="1"/>
  <c r="Q20" i="1"/>
  <c r="Q21" i="1"/>
  <c r="Q22" i="1"/>
  <c r="Q23" i="1"/>
  <c r="Q24" i="1"/>
  <c r="Q25" i="1"/>
  <c r="Q26" i="1"/>
  <c r="Q27" i="1"/>
  <c r="Q28" i="1"/>
  <c r="Q29" i="1"/>
  <c r="P14" i="1"/>
  <c r="P15" i="1"/>
  <c r="P16" i="1"/>
  <c r="P17" i="1"/>
  <c r="P18" i="1"/>
  <c r="P19" i="1"/>
  <c r="P20" i="1"/>
  <c r="P21" i="1"/>
  <c r="P22" i="1"/>
  <c r="P23" i="1"/>
  <c r="P24" i="1"/>
  <c r="P25" i="1"/>
  <c r="P26" i="1"/>
  <c r="P27" i="1"/>
  <c r="P28" i="1"/>
  <c r="P29" i="1"/>
  <c r="P13" i="1"/>
  <c r="O14" i="1"/>
  <c r="O15" i="1"/>
  <c r="O16" i="1"/>
  <c r="O17" i="1"/>
  <c r="O18" i="1"/>
  <c r="O19" i="1"/>
  <c r="O20" i="1"/>
  <c r="O21" i="1"/>
  <c r="O22" i="1"/>
  <c r="O23" i="1"/>
  <c r="O24" i="1"/>
  <c r="O25" i="1"/>
  <c r="O26" i="1"/>
  <c r="O27" i="1"/>
  <c r="O28" i="1"/>
  <c r="O29" i="1"/>
  <c r="O13" i="1"/>
  <c r="N14" i="1"/>
  <c r="N15" i="1"/>
  <c r="N16" i="1"/>
  <c r="N17" i="1"/>
  <c r="N18" i="1"/>
  <c r="N19" i="1"/>
  <c r="N20" i="1"/>
  <c r="N21" i="1"/>
  <c r="N22" i="1"/>
  <c r="N23" i="1"/>
  <c r="N24" i="1"/>
  <c r="N25" i="1"/>
  <c r="N26" i="1"/>
  <c r="N27" i="1"/>
  <c r="N28" i="1"/>
  <c r="N29" i="1"/>
  <c r="N13" i="1"/>
  <c r="N37" i="1" s="1"/>
  <c r="Q17" i="1" l="1"/>
  <c r="P37" i="1"/>
  <c r="L42" i="1" s="1"/>
  <c r="O37" i="1"/>
  <c r="Q13" i="1"/>
  <c r="Q36" i="1"/>
  <c r="Q33" i="1"/>
  <c r="Q32" i="1"/>
  <c r="L41" i="1"/>
  <c r="L40" i="1"/>
  <c r="A14" i="1"/>
  <c r="A15" i="1" s="1"/>
  <c r="A17" i="1" s="1"/>
  <c r="A18" i="1" s="1"/>
  <c r="A19" i="1" s="1"/>
  <c r="A21" i="1" s="1"/>
  <c r="A27" i="1"/>
  <c r="A28" i="1" s="1"/>
  <c r="A29" i="1" s="1"/>
  <c r="A33" i="1" s="1"/>
  <c r="Q37" i="1" l="1"/>
  <c r="L43" i="1" s="1"/>
</calcChain>
</file>

<file path=xl/sharedStrings.xml><?xml version="1.0" encoding="utf-8"?>
<sst xmlns="http://schemas.openxmlformats.org/spreadsheetml/2006/main" count="73" uniqueCount="53">
  <si>
    <t>REF#</t>
  </si>
  <si>
    <t>ITEM</t>
  </si>
  <si>
    <t>ITEM DESCRIPTION</t>
  </si>
  <si>
    <t>QUANTITY</t>
  </si>
  <si>
    <t>LUMP</t>
  </si>
  <si>
    <t>INCIDENTALS</t>
  </si>
  <si>
    <t>LANDSCAPING</t>
  </si>
  <si>
    <t>GENERAL PROVISIONS</t>
  </si>
  <si>
    <t>SPECIAL - PERFORMANCE AND PAYMENT BOND</t>
  </si>
  <si>
    <t>TOTAL</t>
  </si>
  <si>
    <t>CENTER LINE</t>
  </si>
  <si>
    <t>EDGE LINE, 4"</t>
  </si>
  <si>
    <t>EDGE LINE, 6"</t>
  </si>
  <si>
    <t>TRAFFIC CONTROL</t>
  </si>
  <si>
    <t>TRANSVERSE/DIAGONAL LINE</t>
  </si>
  <si>
    <t>CHANNELIZING LINE, 8"</t>
  </si>
  <si>
    <t>STOP LINE</t>
  </si>
  <si>
    <t>CROSSWALK LINE</t>
  </si>
  <si>
    <t>RAILROAD SYMBOL MARKING</t>
  </si>
  <si>
    <t>SCHOOL SYMBOL MARKING, 72"</t>
  </si>
  <si>
    <t>WORD ON PAVEMENT, 72" (ONLY)</t>
  </si>
  <si>
    <t>LANE ARROW</t>
  </si>
  <si>
    <t>MAINTAINING TRAFFIC</t>
  </si>
  <si>
    <t>MOBILIZATION, AS PER PLAN</t>
  </si>
  <si>
    <t>MILE</t>
  </si>
  <si>
    <t>FEET</t>
  </si>
  <si>
    <t>EACH</t>
  </si>
  <si>
    <t>EXT</t>
  </si>
  <si>
    <t>DESCRIPTION</t>
  </si>
  <si>
    <t>EDGE LINE 4"</t>
  </si>
  <si>
    <t>MAINTENANCE OF TRAFFIC</t>
  </si>
  <si>
    <t>BASE BID UNIT</t>
  </si>
  <si>
    <t>ALT. #1 UNIT</t>
  </si>
  <si>
    <t>ALT. #2 UNIT</t>
  </si>
  <si>
    <t>BASE BID UNIT PRICE</t>
  </si>
  <si>
    <t>ALT. #1 UNIT PRICE</t>
  </si>
  <si>
    <t>ALT. #2 UNIT PRICE</t>
  </si>
  <si>
    <t>PREMIUM FOR CONTRACT PERFORMANCE BOND AND FOR PAYMENT BOND</t>
  </si>
  <si>
    <t>BASE BID PRICE</t>
  </si>
  <si>
    <t>ALT. #1 PRICE</t>
  </si>
  <si>
    <t>ALT. #2 PRICE</t>
  </si>
  <si>
    <t>TOTALS</t>
  </si>
  <si>
    <t>BASE BID TOTAL</t>
  </si>
  <si>
    <t>GRAND TOTAL</t>
  </si>
  <si>
    <t>ALTERNATE #1 TOTAL</t>
  </si>
  <si>
    <t>ALTERNATE #2 TOTAL</t>
  </si>
  <si>
    <t>PROPOSAL</t>
  </si>
  <si>
    <t>TO:</t>
  </si>
  <si>
    <t>Board of Commissioner, Union County Ohio</t>
  </si>
  <si>
    <t>PROJECT: 2019 Union County Pavement Marking Program</t>
  </si>
  <si>
    <t>The undersigned, having full knowledge of the site(s) for the Project, the specifications applicable to the Project, and the conditions of this Proposal hereby agrees to furnish all services, labor, materials,</t>
  </si>
  <si>
    <t>and equipment necessary to complete the Project in accordance with the Detailed Specifications, within the time specified for completion and to accept payment in accordance with the unit prices stated below</t>
  </si>
  <si>
    <t>as full compensation for all furnished services, labor, materials,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</si>
</sst>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
  </numFmts>
  <fonts count="10" x14ac:knownFonts="1">
    <font>
      <sz val="10"/>
      <name val="Arial"/>
    </font>
    <font>
      <sz val="10"/>
      <name val="Arial"/>
      <family val="2"/>
    </font>
    <font>
      <sz val="10"/>
      <name val="Arial"/>
      <family val="2"/>
    </font>
    <font>
      <b/>
      <sz val="14"/>
      <name val="Arial"/>
      <family val="2"/>
    </font>
    <font>
      <sz val="14"/>
      <name val="Arial"/>
      <family val="2"/>
    </font>
    <font>
      <b/>
      <sz val="13"/>
      <name val="Arial"/>
      <family val="2"/>
    </font>
    <font>
      <sz val="13"/>
      <name val="Arial"/>
      <family val="2"/>
    </font>
    <font>
      <b/>
      <sz val="18"/>
      <name val="Arial"/>
      <family val="2"/>
    </font>
    <font>
      <b/>
      <sz val="16"/>
      <name val="Arial"/>
      <family val="2"/>
    </font>
    <font>
      <sz val="16"/>
      <name val="Arial"/>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4" fontId="2" fillId="0" borderId="0" applyFont="0" applyFill="0" applyBorder="0" applyAlignment="0" applyProtection="0"/>
  </cellStyleXfs>
  <cellXfs count="140">
    <xf numFmtId="0" fontId="0" fillId="0" borderId="0" xfId="0"/>
    <xf numFmtId="44" fontId="4" fillId="0" borderId="9" xfId="1" applyFont="1" applyFill="1" applyBorder="1" applyProtection="1">
      <protection locked="0"/>
    </xf>
    <xf numFmtId="44" fontId="4" fillId="0" borderId="9" xfId="1" applyFont="1" applyFill="1" applyBorder="1" applyAlignment="1" applyProtection="1">
      <alignment horizontal="center"/>
      <protection locked="0"/>
    </xf>
    <xf numFmtId="44" fontId="4" fillId="0" borderId="8" xfId="1" applyFont="1" applyFill="1" applyBorder="1" applyProtection="1">
      <protection locked="0"/>
    </xf>
    <xf numFmtId="44" fontId="4" fillId="0" borderId="8" xfId="1" applyFont="1" applyFill="1" applyBorder="1" applyAlignment="1" applyProtection="1">
      <alignment horizontal="center"/>
      <protection locked="0"/>
    </xf>
    <xf numFmtId="44" fontId="4" fillId="0" borderId="25" xfId="1" applyFont="1" applyFill="1" applyBorder="1" applyProtection="1">
      <protection locked="0"/>
    </xf>
    <xf numFmtId="44" fontId="4" fillId="0" borderId="25" xfId="1" applyFont="1" applyFill="1" applyBorder="1" applyAlignment="1" applyProtection="1">
      <alignment horizontal="center"/>
      <protection locked="0"/>
    </xf>
    <xf numFmtId="44" fontId="4" fillId="0" borderId="29" xfId="1" applyFont="1" applyFill="1" applyBorder="1" applyProtection="1">
      <protection locked="0"/>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4" fillId="0" borderId="7" xfId="0" applyFont="1" applyBorder="1" applyAlignment="1" applyProtection="1">
      <alignment horizontal="left"/>
    </xf>
    <xf numFmtId="164" fontId="4" fillId="0" borderId="7" xfId="0" applyNumberFormat="1" applyFont="1" applyBorder="1" applyAlignment="1" applyProtection="1">
      <alignment horizontal="center"/>
    </xf>
    <xf numFmtId="2" fontId="4" fillId="0" borderId="7" xfId="0" applyNumberFormat="1" applyFont="1" applyBorder="1" applyAlignment="1" applyProtection="1">
      <alignment horizontal="center"/>
    </xf>
    <xf numFmtId="0" fontId="4" fillId="0" borderId="7" xfId="0" applyFont="1" applyBorder="1" applyProtection="1"/>
    <xf numFmtId="0" fontId="4" fillId="0" borderId="18" xfId="0" applyFont="1" applyBorder="1" applyAlignment="1" applyProtection="1">
      <alignment horizontal="center"/>
    </xf>
    <xf numFmtId="44" fontId="4" fillId="0" borderId="19" xfId="0" applyNumberFormat="1" applyFont="1" applyBorder="1" applyProtection="1"/>
    <xf numFmtId="44" fontId="4" fillId="0" borderId="20" xfId="0" applyNumberFormat="1" applyFont="1" applyBorder="1" applyProtection="1"/>
    <xf numFmtId="0" fontId="4" fillId="0" borderId="0" xfId="0" applyFont="1" applyProtection="1"/>
    <xf numFmtId="0" fontId="6" fillId="0" borderId="0" xfId="0" applyFont="1" applyBorder="1" applyAlignment="1" applyProtection="1">
      <alignment horizontal="center"/>
    </xf>
    <xf numFmtId="0" fontId="6" fillId="0" borderId="0" xfId="0" applyFont="1" applyBorder="1" applyAlignment="1" applyProtection="1">
      <alignment horizontal="left"/>
    </xf>
    <xf numFmtId="164" fontId="6" fillId="0" borderId="0" xfId="0" applyNumberFormat="1" applyFont="1" applyBorder="1" applyAlignment="1" applyProtection="1">
      <alignment horizontal="center"/>
    </xf>
    <xf numFmtId="2" fontId="6" fillId="0" borderId="0" xfId="0" applyNumberFormat="1" applyFont="1" applyBorder="1" applyAlignment="1" applyProtection="1">
      <alignment horizontal="center"/>
    </xf>
    <xf numFmtId="0" fontId="6" fillId="0" borderId="0" xfId="0" applyFont="1" applyBorder="1" applyProtection="1"/>
    <xf numFmtId="44" fontId="6" fillId="0" borderId="0" xfId="0" applyNumberFormat="1" applyFont="1" applyBorder="1" applyProtection="1"/>
    <xf numFmtId="0" fontId="6" fillId="0" borderId="0" xfId="0" applyFont="1" applyProtection="1"/>
    <xf numFmtId="0" fontId="5" fillId="0" borderId="0" xfId="0" applyFont="1" applyBorder="1" applyAlignment="1" applyProtection="1">
      <alignment horizontal="center"/>
    </xf>
    <xf numFmtId="44" fontId="5" fillId="0" borderId="0" xfId="0" applyNumberFormat="1" applyFont="1" applyBorder="1" applyAlignment="1" applyProtection="1"/>
    <xf numFmtId="0" fontId="9" fillId="0" borderId="0" xfId="0" applyFont="1" applyBorder="1" applyAlignment="1" applyProtection="1">
      <alignment horizontal="center"/>
    </xf>
    <xf numFmtId="0" fontId="9" fillId="0" borderId="0" xfId="0" applyFont="1" applyBorder="1" applyAlignment="1" applyProtection="1">
      <alignment horizontal="left"/>
    </xf>
    <xf numFmtId="164" fontId="9" fillId="0" borderId="0" xfId="0" applyNumberFormat="1" applyFont="1" applyBorder="1" applyAlignment="1" applyProtection="1">
      <alignment horizontal="center"/>
    </xf>
    <xf numFmtId="2" fontId="9" fillId="0" borderId="0" xfId="0" applyNumberFormat="1" applyFont="1" applyBorder="1" applyAlignment="1" applyProtection="1">
      <alignment horizontal="center"/>
    </xf>
    <xf numFmtId="2" fontId="8" fillId="0" borderId="21" xfId="0" applyNumberFormat="1" applyFont="1" applyBorder="1" applyAlignment="1" applyProtection="1">
      <alignment horizontal="center"/>
    </xf>
    <xf numFmtId="2" fontId="8" fillId="0" borderId="22" xfId="0" applyNumberFormat="1" applyFont="1" applyBorder="1" applyAlignment="1" applyProtection="1">
      <alignment horizontal="center"/>
    </xf>
    <xf numFmtId="44" fontId="8" fillId="0" borderId="22" xfId="0" applyNumberFormat="1" applyFont="1" applyBorder="1" applyAlignment="1" applyProtection="1">
      <alignment horizontal="center"/>
    </xf>
    <xf numFmtId="44" fontId="8" fillId="0" borderId="23" xfId="0" applyNumberFormat="1" applyFont="1" applyBorder="1" applyAlignment="1" applyProtection="1">
      <alignment horizontal="center"/>
    </xf>
    <xf numFmtId="44" fontId="8" fillId="0" borderId="0" xfId="0" applyNumberFormat="1" applyFont="1" applyBorder="1" applyAlignment="1" applyProtection="1"/>
    <xf numFmtId="0" fontId="9" fillId="0" borderId="0" xfId="0" applyFont="1" applyProtection="1"/>
    <xf numFmtId="2" fontId="8" fillId="0" borderId="13" xfId="0" applyNumberFormat="1" applyFont="1" applyBorder="1" applyAlignment="1" applyProtection="1">
      <alignment horizontal="center"/>
    </xf>
    <xf numFmtId="2" fontId="8" fillId="0" borderId="8" xfId="0" applyNumberFormat="1" applyFont="1" applyBorder="1" applyAlignment="1" applyProtection="1">
      <alignment horizontal="center"/>
    </xf>
    <xf numFmtId="44" fontId="8" fillId="0" borderId="8" xfId="0" applyNumberFormat="1" applyFont="1" applyBorder="1" applyAlignment="1" applyProtection="1">
      <alignment horizontal="center"/>
    </xf>
    <xf numFmtId="44" fontId="8" fillId="0" borderId="14" xfId="0" applyNumberFormat="1" applyFont="1" applyBorder="1" applyAlignment="1" applyProtection="1">
      <alignment horizontal="center"/>
    </xf>
    <xf numFmtId="164" fontId="9" fillId="0" borderId="0" xfId="0" applyNumberFormat="1" applyFont="1" applyAlignment="1" applyProtection="1">
      <alignment horizontal="center"/>
    </xf>
    <xf numFmtId="2" fontId="9" fillId="0" borderId="0" xfId="0" applyNumberFormat="1" applyFont="1" applyAlignment="1" applyProtection="1">
      <alignment horizontal="center"/>
    </xf>
    <xf numFmtId="0" fontId="9" fillId="0" borderId="0" xfId="0" applyFont="1" applyBorder="1" applyProtection="1"/>
    <xf numFmtId="0" fontId="9" fillId="0" borderId="0" xfId="0" applyFont="1" applyAlignment="1" applyProtection="1">
      <alignment horizontal="left"/>
    </xf>
    <xf numFmtId="2" fontId="8" fillId="0" borderId="15" xfId="0" applyNumberFormat="1" applyFont="1" applyBorder="1" applyAlignment="1" applyProtection="1">
      <alignment horizontal="center"/>
    </xf>
    <xf numFmtId="2" fontId="8" fillId="0" borderId="16" xfId="0" applyNumberFormat="1" applyFont="1" applyBorder="1" applyAlignment="1" applyProtection="1">
      <alignment horizontal="center"/>
    </xf>
    <xf numFmtId="44" fontId="8" fillId="0" borderId="16" xfId="0" applyNumberFormat="1" applyFont="1" applyBorder="1" applyAlignment="1" applyProtection="1">
      <alignment horizontal="center"/>
    </xf>
    <xf numFmtId="44" fontId="8" fillId="0" borderId="17" xfId="0" applyNumberFormat="1" applyFont="1" applyBorder="1" applyAlignment="1" applyProtection="1">
      <alignment horizontal="center"/>
    </xf>
    <xf numFmtId="0" fontId="6" fillId="0" borderId="0" xfId="0" applyFont="1" applyAlignment="1" applyProtection="1">
      <alignment horizontal="left"/>
    </xf>
    <xf numFmtId="164" fontId="6" fillId="0" borderId="0" xfId="0" applyNumberFormat="1" applyFont="1" applyAlignment="1" applyProtection="1">
      <alignment horizontal="center"/>
    </xf>
    <xf numFmtId="2" fontId="6" fillId="0" borderId="0" xfId="0" applyNumberFormat="1" applyFont="1" applyAlignment="1" applyProtection="1">
      <alignment horizontal="center"/>
    </xf>
    <xf numFmtId="0" fontId="6" fillId="0" borderId="0" xfId="0" applyFont="1" applyAlignment="1" applyProtection="1">
      <alignment horizontal="center"/>
    </xf>
    <xf numFmtId="165" fontId="4" fillId="0" borderId="0" xfId="0" applyNumberFormat="1" applyFont="1" applyAlignment="1" applyProtection="1">
      <alignment horizontal="center"/>
    </xf>
    <xf numFmtId="44" fontId="4" fillId="2" borderId="29" xfId="1" applyFont="1" applyFill="1" applyBorder="1" applyAlignment="1" applyProtection="1">
      <alignment horizontal="center"/>
    </xf>
    <xf numFmtId="44" fontId="4" fillId="0" borderId="29" xfId="1" applyFont="1" applyFill="1" applyBorder="1" applyProtection="1"/>
    <xf numFmtId="44" fontId="4" fillId="2" borderId="29" xfId="1" applyFont="1" applyFill="1" applyBorder="1" applyProtection="1"/>
    <xf numFmtId="44" fontId="4" fillId="0" borderId="31" xfId="1" applyFont="1" applyBorder="1" applyProtection="1"/>
    <xf numFmtId="0" fontId="4" fillId="0" borderId="28" xfId="0" applyFont="1" applyBorder="1" applyAlignment="1" applyProtection="1">
      <alignment horizontal="center"/>
    </xf>
    <xf numFmtId="0" fontId="4" fillId="0" borderId="29" xfId="0" applyFont="1" applyBorder="1" applyAlignment="1" applyProtection="1">
      <alignment horizontal="center"/>
    </xf>
    <xf numFmtId="0" fontId="4" fillId="0" borderId="29" xfId="0" applyFont="1" applyBorder="1" applyAlignment="1" applyProtection="1"/>
    <xf numFmtId="164" fontId="4" fillId="0" borderId="29" xfId="0" applyNumberFormat="1" applyFont="1" applyFill="1" applyBorder="1" applyAlignment="1" applyProtection="1">
      <alignment horizontal="center"/>
    </xf>
    <xf numFmtId="0" fontId="4" fillId="0" borderId="30" xfId="0" applyFont="1" applyBorder="1" applyAlignment="1" applyProtection="1">
      <alignment wrapText="1"/>
    </xf>
    <xf numFmtId="2" fontId="4" fillId="0" borderId="29" xfId="0" applyNumberFormat="1" applyFont="1" applyBorder="1" applyAlignment="1" applyProtection="1">
      <alignment horizontal="center"/>
    </xf>
    <xf numFmtId="0" fontId="4" fillId="0" borderId="1" xfId="0" applyFont="1" applyBorder="1" applyAlignment="1" applyProtection="1">
      <alignment horizontal="center"/>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2" borderId="18" xfId="0" applyFont="1" applyFill="1" applyBorder="1" applyAlignment="1" applyProtection="1">
      <alignment horizontal="center"/>
    </xf>
    <xf numFmtId="0" fontId="4" fillId="2" borderId="19" xfId="0" applyFont="1" applyFill="1" applyBorder="1" applyAlignment="1" applyProtection="1">
      <alignment horizontal="center"/>
    </xf>
    <xf numFmtId="0" fontId="4" fillId="2" borderId="19" xfId="0" applyFont="1" applyFill="1" applyBorder="1" applyAlignment="1" applyProtection="1">
      <alignment horizontal="left"/>
    </xf>
    <xf numFmtId="164" fontId="4" fillId="2" borderId="19" xfId="0" applyNumberFormat="1" applyFont="1" applyFill="1" applyBorder="1" applyAlignment="1" applyProtection="1">
      <alignment horizontal="center"/>
    </xf>
    <xf numFmtId="0" fontId="3" fillId="2" borderId="19" xfId="0" applyFont="1" applyFill="1" applyBorder="1" applyAlignment="1" applyProtection="1">
      <alignment horizontal="center"/>
    </xf>
    <xf numFmtId="2" fontId="4" fillId="2" borderId="19" xfId="0" applyNumberFormat="1" applyFont="1" applyFill="1" applyBorder="1" applyAlignment="1" applyProtection="1">
      <alignment horizontal="center"/>
    </xf>
    <xf numFmtId="44" fontId="4" fillId="2" borderId="19" xfId="1" applyFont="1" applyFill="1" applyBorder="1" applyProtection="1"/>
    <xf numFmtId="44" fontId="4" fillId="2" borderId="19" xfId="1" applyFont="1" applyFill="1" applyBorder="1" applyAlignment="1" applyProtection="1">
      <alignment horizontal="center"/>
    </xf>
    <xf numFmtId="44" fontId="4" fillId="2" borderId="20" xfId="1" applyFont="1" applyFill="1" applyBorder="1" applyProtection="1"/>
    <xf numFmtId="0" fontId="4" fillId="2" borderId="0" xfId="0" applyFont="1" applyFill="1" applyProtection="1"/>
    <xf numFmtId="44" fontId="4" fillId="2" borderId="25" xfId="1" applyFont="1" applyFill="1" applyBorder="1" applyAlignment="1" applyProtection="1">
      <alignment horizontal="center"/>
    </xf>
    <xf numFmtId="44" fontId="4" fillId="0" borderId="9" xfId="1" applyFont="1" applyFill="1" applyBorder="1" applyProtection="1"/>
    <xf numFmtId="44" fontId="4" fillId="2" borderId="9" xfId="1" applyFont="1" applyFill="1" applyBorder="1" applyProtection="1"/>
    <xf numFmtId="44" fontId="4" fillId="0" borderId="27" xfId="1" applyFont="1" applyBorder="1" applyProtection="1"/>
    <xf numFmtId="0" fontId="4" fillId="0" borderId="24" xfId="0" applyFont="1" applyBorder="1" applyAlignment="1" applyProtection="1">
      <alignment horizontal="center"/>
    </xf>
    <xf numFmtId="0" fontId="4" fillId="0" borderId="25" xfId="0" applyFont="1" applyBorder="1" applyAlignment="1" applyProtection="1">
      <alignment horizontal="center"/>
    </xf>
    <xf numFmtId="0" fontId="4" fillId="0" borderId="25" xfId="0" applyFont="1" applyBorder="1" applyAlignment="1" applyProtection="1">
      <alignment horizontal="left"/>
    </xf>
    <xf numFmtId="164" fontId="4" fillId="0" borderId="25" xfId="0" applyNumberFormat="1" applyFont="1" applyBorder="1" applyAlignment="1" applyProtection="1">
      <alignment horizontal="center"/>
    </xf>
    <xf numFmtId="2" fontId="4" fillId="0" borderId="25" xfId="0" applyNumberFormat="1" applyFont="1" applyBorder="1" applyAlignment="1" applyProtection="1">
      <alignment horizontal="center"/>
    </xf>
    <xf numFmtId="44" fontId="4" fillId="2" borderId="9" xfId="1" applyFont="1" applyFill="1" applyBorder="1" applyAlignment="1" applyProtection="1">
      <alignment horizontal="center"/>
    </xf>
    <xf numFmtId="0" fontId="4" fillId="0" borderId="26" xfId="0" applyFont="1" applyBorder="1" applyAlignment="1" applyProtection="1">
      <alignment horizontal="center"/>
    </xf>
    <xf numFmtId="0" fontId="4" fillId="0" borderId="9" xfId="0" applyFont="1" applyBorder="1" applyAlignment="1" applyProtection="1">
      <alignment horizontal="center"/>
    </xf>
    <xf numFmtId="0" fontId="4" fillId="0" borderId="9" xfId="0" applyFont="1" applyBorder="1" applyAlignment="1" applyProtection="1"/>
    <xf numFmtId="164" fontId="4" fillId="0" borderId="9" xfId="0" applyNumberFormat="1" applyFont="1" applyBorder="1" applyAlignment="1" applyProtection="1">
      <alignment horizontal="center"/>
    </xf>
    <xf numFmtId="2" fontId="4" fillId="0" borderId="9" xfId="0" applyNumberFormat="1" applyFont="1" applyBorder="1" applyAlignment="1" applyProtection="1">
      <alignment horizontal="center"/>
    </xf>
    <xf numFmtId="164" fontId="3" fillId="2" borderId="19" xfId="0" applyNumberFormat="1" applyFont="1" applyFill="1" applyBorder="1" applyAlignment="1" applyProtection="1">
      <alignment horizontal="center"/>
    </xf>
    <xf numFmtId="44" fontId="4" fillId="0" borderId="9" xfId="1" applyFont="1" applyBorder="1" applyProtection="1"/>
    <xf numFmtId="1" fontId="4" fillId="0" borderId="25" xfId="0" applyNumberFormat="1" applyFont="1" applyBorder="1" applyAlignment="1" applyProtection="1">
      <alignment horizontal="center"/>
    </xf>
    <xf numFmtId="0" fontId="4" fillId="0" borderId="13" xfId="0" applyFont="1" applyBorder="1" applyAlignment="1" applyProtection="1">
      <alignment horizontal="center"/>
    </xf>
    <xf numFmtId="0" fontId="4" fillId="0" borderId="8" xfId="0" applyFont="1" applyBorder="1" applyAlignment="1" applyProtection="1">
      <alignment horizontal="center"/>
    </xf>
    <xf numFmtId="0" fontId="4" fillId="0" borderId="8" xfId="0" applyFont="1" applyBorder="1" applyAlignment="1" applyProtection="1">
      <alignment horizontal="left"/>
    </xf>
    <xf numFmtId="164" fontId="4" fillId="0" borderId="8" xfId="0" applyNumberFormat="1" applyFont="1" applyBorder="1" applyAlignment="1" applyProtection="1">
      <alignment horizontal="center"/>
    </xf>
    <xf numFmtId="2" fontId="4" fillId="0" borderId="8" xfId="0" applyNumberFormat="1" applyFont="1" applyBorder="1" applyAlignment="1" applyProtection="1">
      <alignment horizontal="center"/>
    </xf>
    <xf numFmtId="1" fontId="4" fillId="0" borderId="8" xfId="0" applyNumberFormat="1" applyFont="1" applyBorder="1" applyAlignment="1" applyProtection="1">
      <alignment horizontal="center"/>
    </xf>
    <xf numFmtId="44" fontId="4" fillId="0" borderId="0" xfId="0" applyNumberFormat="1" applyFont="1" applyFill="1" applyProtection="1"/>
    <xf numFmtId="0" fontId="4" fillId="0" borderId="9" xfId="0" applyFont="1" applyBorder="1" applyAlignment="1" applyProtection="1">
      <alignment horizontal="left"/>
    </xf>
    <xf numFmtId="0" fontId="7" fillId="2" borderId="1" xfId="0" applyFont="1" applyFill="1" applyBorder="1" applyProtection="1"/>
    <xf numFmtId="0" fontId="6" fillId="2" borderId="1" xfId="0" applyFont="1" applyFill="1" applyBorder="1" applyProtection="1"/>
    <xf numFmtId="0" fontId="6" fillId="2" borderId="2" xfId="0" applyFont="1" applyFill="1" applyBorder="1" applyProtection="1"/>
    <xf numFmtId="164" fontId="6" fillId="2" borderId="2" xfId="0" applyNumberFormat="1" applyFont="1" applyFill="1" applyBorder="1" applyAlignment="1" applyProtection="1">
      <alignment horizontal="center"/>
    </xf>
    <xf numFmtId="2" fontId="6" fillId="2" borderId="2" xfId="0" applyNumberFormat="1" applyFont="1" applyFill="1" applyBorder="1" applyAlignment="1" applyProtection="1">
      <alignment horizontal="center"/>
    </xf>
    <xf numFmtId="0" fontId="6" fillId="2" borderId="2" xfId="0" applyFont="1" applyFill="1" applyBorder="1" applyAlignment="1" applyProtection="1">
      <alignment horizontal="center"/>
    </xf>
    <xf numFmtId="0" fontId="6" fillId="2" borderId="3" xfId="0" applyFont="1" applyFill="1" applyBorder="1" applyProtection="1"/>
    <xf numFmtId="0" fontId="6" fillId="2" borderId="0" xfId="0" applyFont="1" applyFill="1" applyProtection="1"/>
    <xf numFmtId="0" fontId="5" fillId="0" borderId="4" xfId="0" applyFont="1" applyBorder="1" applyProtection="1"/>
    <xf numFmtId="0" fontId="6" fillId="0" borderId="5" xfId="0" applyFont="1" applyBorder="1" applyProtection="1"/>
    <xf numFmtId="0" fontId="4" fillId="0" borderId="4" xfId="0" applyFont="1" applyBorder="1" applyProtection="1"/>
    <xf numFmtId="0" fontId="4" fillId="0" borderId="0" xfId="0" applyFont="1" applyBorder="1" applyProtection="1"/>
    <xf numFmtId="164" fontId="4" fillId="0" borderId="0" xfId="0" applyNumberFormat="1" applyFont="1" applyBorder="1" applyAlignment="1" applyProtection="1">
      <alignment horizontal="center"/>
    </xf>
    <xf numFmtId="14" fontId="3" fillId="0" borderId="0" xfId="0" applyNumberFormat="1" applyFont="1" applyFill="1" applyBorder="1" applyAlignment="1" applyProtection="1">
      <alignment horizontal="left"/>
    </xf>
    <xf numFmtId="2"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4" fillId="0" borderId="5" xfId="0" applyFont="1" applyBorder="1" applyProtection="1"/>
    <xf numFmtId="0" fontId="3" fillId="0" borderId="0" xfId="0" applyFont="1" applyBorder="1" applyProtection="1"/>
    <xf numFmtId="0" fontId="3" fillId="0" borderId="4" xfId="0" applyFont="1" applyBorder="1" applyAlignment="1" applyProtection="1">
      <alignment horizontal="left"/>
    </xf>
    <xf numFmtId="0" fontId="4" fillId="0" borderId="0" xfId="0" applyFont="1" applyBorder="1" applyAlignment="1" applyProtection="1">
      <alignment horizontal="left"/>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6" fillId="0" borderId="4" xfId="0" applyFont="1" applyBorder="1" applyAlignment="1" applyProtection="1">
      <alignment horizontal="left"/>
    </xf>
    <xf numFmtId="0" fontId="6" fillId="2" borderId="10" xfId="0" applyFont="1" applyFill="1" applyBorder="1" applyProtection="1"/>
    <xf numFmtId="0" fontId="6" fillId="2" borderId="11" xfId="0" applyFont="1" applyFill="1" applyBorder="1" applyProtection="1"/>
    <xf numFmtId="164" fontId="6" fillId="2" borderId="11" xfId="0" applyNumberFormat="1" applyFont="1" applyFill="1" applyBorder="1" applyAlignment="1" applyProtection="1">
      <alignment horizontal="center"/>
    </xf>
    <xf numFmtId="2" fontId="6" fillId="2" borderId="11" xfId="0" applyNumberFormat="1" applyFont="1" applyFill="1" applyBorder="1" applyAlignment="1" applyProtection="1">
      <alignment horizontal="center"/>
    </xf>
    <xf numFmtId="0" fontId="6" fillId="2" borderId="11" xfId="0" applyFont="1" applyFill="1" applyBorder="1" applyAlignment="1" applyProtection="1">
      <alignment horizontal="center"/>
    </xf>
    <xf numFmtId="0" fontId="6" fillId="2" borderId="12" xfId="0" applyFont="1" applyFill="1" applyBorder="1" applyProtection="1"/>
    <xf numFmtId="0" fontId="4" fillId="2" borderId="18" xfId="0" applyFont="1" applyFill="1" applyBorder="1" applyProtection="1"/>
    <xf numFmtId="0" fontId="4" fillId="2" borderId="19" xfId="0" applyFont="1" applyFill="1" applyBorder="1" applyAlignment="1" applyProtection="1"/>
    <xf numFmtId="2" fontId="4" fillId="2" borderId="19" xfId="0" applyNumberFormat="1" applyFont="1" applyFill="1" applyBorder="1" applyAlignment="1" applyProtection="1">
      <alignment horizontal="center" wrapText="1"/>
    </xf>
    <xf numFmtId="0" fontId="4" fillId="2" borderId="19" xfId="0" applyFont="1" applyFill="1" applyBorder="1" applyAlignment="1" applyProtection="1">
      <alignment horizontal="center" wrapText="1"/>
    </xf>
    <xf numFmtId="0" fontId="4" fillId="2" borderId="20" xfId="0" applyFont="1" applyFill="1" applyBorder="1" applyAlignment="1" applyProtection="1">
      <alignment horizontal="center"/>
    </xf>
    <xf numFmtId="0" fontId="3" fillId="2" borderId="19" xfId="0" applyFont="1" applyFill="1" applyBorder="1" applyAlignment="1" applyProtection="1"/>
    <xf numFmtId="0" fontId="4" fillId="2" borderId="19" xfId="0" applyFont="1" applyFill="1" applyBorder="1" applyProtection="1"/>
    <xf numFmtId="0" fontId="4" fillId="2" borderId="20" xfId="0" applyFont="1" applyFill="1" applyBorder="1" applyProtection="1"/>
  </cellXfs>
  <cellStyles count="3">
    <cellStyle name="Currency" xfId="1" builtinId="4"/>
    <cellStyle name="Currency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6"/>
  <sheetViews>
    <sheetView tabSelected="1" view="pageBreakPreview" zoomScaleNormal="85" zoomScaleSheetLayoutView="100" workbookViewId="0">
      <selection activeCell="F14" sqref="F14"/>
    </sheetView>
  </sheetViews>
  <sheetFormatPr defaultRowHeight="16.5" x14ac:dyDescent="0.25"/>
  <cols>
    <col min="1" max="1" width="8.28515625" style="24" customWidth="1"/>
    <col min="2" max="2" width="8.140625" style="24" customWidth="1"/>
    <col min="3" max="4" width="0" style="24" hidden="1" customWidth="1"/>
    <col min="5" max="5" width="10.42578125" style="50" customWidth="1"/>
    <col min="6" max="6" width="57" style="24" customWidth="1"/>
    <col min="7" max="7" width="14.85546875" style="51" customWidth="1"/>
    <col min="8" max="9" width="12.7109375" style="51" customWidth="1"/>
    <col min="10" max="10" width="15" style="52" customWidth="1"/>
    <col min="11" max="11" width="22.28515625" style="24" customWidth="1"/>
    <col min="12" max="12" width="16.5703125" style="52" customWidth="1"/>
    <col min="13" max="13" width="17" style="52" customWidth="1"/>
    <col min="14" max="14" width="20.42578125" style="24" customWidth="1"/>
    <col min="15" max="16" width="16.140625" style="24" customWidth="1"/>
    <col min="17" max="17" width="18.7109375" style="24" customWidth="1"/>
    <col min="18" max="18" width="11.42578125" style="24" bestFit="1" customWidth="1"/>
    <col min="19" max="19" width="13.28515625" style="24" customWidth="1"/>
    <col min="20" max="16384" width="9.140625" style="24"/>
  </cols>
  <sheetData>
    <row r="1" spans="1:19" s="110" customFormat="1" ht="24" thickBot="1" x14ac:dyDescent="0.4">
      <c r="A1" s="103" t="s">
        <v>46</v>
      </c>
      <c r="B1" s="104"/>
      <c r="C1" s="105"/>
      <c r="D1" s="105"/>
      <c r="E1" s="106"/>
      <c r="F1" s="105"/>
      <c r="G1" s="107"/>
      <c r="H1" s="107"/>
      <c r="I1" s="107"/>
      <c r="J1" s="108"/>
      <c r="K1" s="105"/>
      <c r="L1" s="108"/>
      <c r="M1" s="108"/>
      <c r="N1" s="105"/>
      <c r="O1" s="105"/>
      <c r="P1" s="105"/>
      <c r="Q1" s="109"/>
    </row>
    <row r="2" spans="1:19" x14ac:dyDescent="0.25">
      <c r="A2" s="111"/>
      <c r="B2" s="22"/>
      <c r="C2" s="22"/>
      <c r="D2" s="22"/>
      <c r="E2" s="20"/>
      <c r="F2" s="22"/>
      <c r="G2" s="21"/>
      <c r="H2" s="21"/>
      <c r="I2" s="21"/>
      <c r="J2" s="18"/>
      <c r="K2" s="22"/>
      <c r="L2" s="18"/>
      <c r="M2" s="18"/>
      <c r="N2" s="22"/>
      <c r="O2" s="22"/>
      <c r="P2" s="22"/>
      <c r="Q2" s="112"/>
    </row>
    <row r="3" spans="1:19" s="17" customFormat="1" ht="18" x14ac:dyDescent="0.25">
      <c r="A3" s="113" t="s">
        <v>47</v>
      </c>
      <c r="B3" s="114" t="s">
        <v>48</v>
      </c>
      <c r="C3" s="114"/>
      <c r="D3" s="114"/>
      <c r="E3" s="115"/>
      <c r="F3" s="116"/>
      <c r="G3" s="117"/>
      <c r="H3" s="117"/>
      <c r="I3" s="117"/>
      <c r="J3" s="118"/>
      <c r="K3" s="114"/>
      <c r="L3" s="118"/>
      <c r="M3" s="118"/>
      <c r="N3" s="114"/>
      <c r="O3" s="114"/>
      <c r="P3" s="114"/>
      <c r="Q3" s="119"/>
    </row>
    <row r="4" spans="1:19" s="17" customFormat="1" ht="18" x14ac:dyDescent="0.25">
      <c r="A4" s="113" t="s">
        <v>49</v>
      </c>
      <c r="B4" s="120"/>
      <c r="C4" s="114"/>
      <c r="D4" s="114"/>
      <c r="E4" s="115"/>
      <c r="F4" s="114"/>
      <c r="G4" s="117"/>
      <c r="H4" s="117"/>
      <c r="I4" s="117"/>
      <c r="J4" s="118"/>
      <c r="K4" s="114"/>
      <c r="L4" s="118"/>
      <c r="M4" s="118"/>
      <c r="N4" s="114"/>
      <c r="O4" s="114"/>
      <c r="P4" s="114"/>
      <c r="Q4" s="119"/>
    </row>
    <row r="5" spans="1:19" s="17" customFormat="1" ht="18" x14ac:dyDescent="0.25">
      <c r="A5" s="121"/>
      <c r="B5" s="122"/>
      <c r="C5" s="122"/>
      <c r="D5" s="122"/>
      <c r="E5" s="122"/>
      <c r="F5" s="114"/>
      <c r="G5" s="117"/>
      <c r="H5" s="117"/>
      <c r="I5" s="117"/>
      <c r="J5" s="118"/>
      <c r="K5" s="114"/>
      <c r="L5" s="118"/>
      <c r="M5" s="118"/>
      <c r="N5" s="114"/>
      <c r="O5" s="114"/>
      <c r="P5" s="114"/>
      <c r="Q5" s="119"/>
    </row>
    <row r="6" spans="1:19" s="17" customFormat="1" ht="18" x14ac:dyDescent="0.25">
      <c r="A6" s="123" t="s">
        <v>50</v>
      </c>
      <c r="B6" s="124"/>
      <c r="C6" s="124"/>
      <c r="D6" s="124"/>
      <c r="E6" s="124"/>
      <c r="F6" s="114"/>
      <c r="G6" s="117"/>
      <c r="H6" s="117"/>
      <c r="I6" s="117"/>
      <c r="J6" s="118"/>
      <c r="K6" s="114"/>
      <c r="L6" s="118"/>
      <c r="M6" s="118"/>
      <c r="N6" s="114"/>
      <c r="O6" s="114"/>
      <c r="P6" s="114"/>
      <c r="Q6" s="119"/>
    </row>
    <row r="7" spans="1:19" s="17" customFormat="1" ht="18" x14ac:dyDescent="0.25">
      <c r="A7" s="123" t="s">
        <v>51</v>
      </c>
      <c r="B7" s="124"/>
      <c r="C7" s="124"/>
      <c r="D7" s="124"/>
      <c r="E7" s="124"/>
      <c r="F7" s="114"/>
      <c r="G7" s="117"/>
      <c r="H7" s="117"/>
      <c r="I7" s="117"/>
      <c r="J7" s="118"/>
      <c r="K7" s="114"/>
      <c r="L7" s="118"/>
      <c r="M7" s="118"/>
      <c r="N7" s="114"/>
      <c r="O7" s="114"/>
      <c r="P7" s="114"/>
      <c r="Q7" s="119"/>
    </row>
    <row r="8" spans="1:19" s="17" customFormat="1" ht="18" x14ac:dyDescent="0.25">
      <c r="A8" s="123" t="s">
        <v>52</v>
      </c>
      <c r="B8" s="124"/>
      <c r="C8" s="124"/>
      <c r="D8" s="124"/>
      <c r="E8" s="124"/>
      <c r="F8" s="114"/>
      <c r="G8" s="117"/>
      <c r="H8" s="117"/>
      <c r="I8" s="117"/>
      <c r="J8" s="118"/>
      <c r="K8" s="114"/>
      <c r="L8" s="118"/>
      <c r="M8" s="118"/>
      <c r="N8" s="114"/>
      <c r="O8" s="114"/>
      <c r="P8" s="114"/>
      <c r="Q8" s="119"/>
    </row>
    <row r="9" spans="1:19" ht="17.25" thickBot="1" x14ac:dyDescent="0.3">
      <c r="A9" s="125"/>
      <c r="B9" s="19"/>
      <c r="C9" s="19"/>
      <c r="D9" s="19"/>
      <c r="E9" s="19"/>
      <c r="F9" s="22"/>
      <c r="G9" s="21"/>
      <c r="H9" s="21"/>
      <c r="I9" s="21"/>
      <c r="J9" s="18"/>
      <c r="K9" s="22"/>
      <c r="L9" s="18"/>
      <c r="M9" s="18"/>
      <c r="N9" s="22"/>
      <c r="O9" s="22"/>
      <c r="P9" s="22"/>
      <c r="Q9" s="112"/>
    </row>
    <row r="10" spans="1:19" s="110" customFormat="1" ht="17.25" thickBot="1" x14ac:dyDescent="0.3">
      <c r="A10" s="126"/>
      <c r="B10" s="127"/>
      <c r="C10" s="127"/>
      <c r="D10" s="127"/>
      <c r="E10" s="128"/>
      <c r="F10" s="127"/>
      <c r="G10" s="129"/>
      <c r="H10" s="129"/>
      <c r="I10" s="129"/>
      <c r="J10" s="130"/>
      <c r="K10" s="127"/>
      <c r="L10" s="130"/>
      <c r="M10" s="130"/>
      <c r="N10" s="127"/>
      <c r="O10" s="127"/>
      <c r="P10" s="127"/>
      <c r="Q10" s="131"/>
    </row>
    <row r="11" spans="1:19" s="76" customFormat="1" ht="54.75" thickBot="1" x14ac:dyDescent="0.3">
      <c r="A11" s="132" t="s">
        <v>0</v>
      </c>
      <c r="B11" s="68" t="s">
        <v>1</v>
      </c>
      <c r="C11" s="133" t="s">
        <v>2</v>
      </c>
      <c r="D11" s="133"/>
      <c r="E11" s="70" t="s">
        <v>27</v>
      </c>
      <c r="F11" s="68" t="s">
        <v>28</v>
      </c>
      <c r="G11" s="134" t="s">
        <v>31</v>
      </c>
      <c r="H11" s="134" t="s">
        <v>32</v>
      </c>
      <c r="I11" s="134" t="s">
        <v>33</v>
      </c>
      <c r="J11" s="68" t="s">
        <v>3</v>
      </c>
      <c r="K11" s="135" t="s">
        <v>34</v>
      </c>
      <c r="L11" s="135" t="s">
        <v>35</v>
      </c>
      <c r="M11" s="135" t="s">
        <v>36</v>
      </c>
      <c r="N11" s="135" t="s">
        <v>38</v>
      </c>
      <c r="O11" s="135" t="s">
        <v>39</v>
      </c>
      <c r="P11" s="135" t="s">
        <v>40</v>
      </c>
      <c r="Q11" s="136" t="s">
        <v>9</v>
      </c>
    </row>
    <row r="12" spans="1:19" s="76" customFormat="1" ht="18.75" thickBot="1" x14ac:dyDescent="0.3">
      <c r="A12" s="67"/>
      <c r="B12" s="68"/>
      <c r="C12" s="137" t="s">
        <v>13</v>
      </c>
      <c r="D12" s="137"/>
      <c r="E12" s="92"/>
      <c r="F12" s="71" t="s">
        <v>13</v>
      </c>
      <c r="G12" s="72"/>
      <c r="H12" s="72"/>
      <c r="I12" s="72"/>
      <c r="J12" s="68"/>
      <c r="K12" s="138"/>
      <c r="L12" s="68"/>
      <c r="M12" s="68"/>
      <c r="N12" s="138"/>
      <c r="O12" s="138"/>
      <c r="P12" s="138"/>
      <c r="Q12" s="139"/>
    </row>
    <row r="13" spans="1:19" s="17" customFormat="1" ht="18" x14ac:dyDescent="0.25">
      <c r="A13" s="87">
        <v>1</v>
      </c>
      <c r="B13" s="88">
        <v>648</v>
      </c>
      <c r="C13" s="102" t="s">
        <v>10</v>
      </c>
      <c r="D13" s="102"/>
      <c r="E13" s="90">
        <v>300</v>
      </c>
      <c r="F13" s="102" t="s">
        <v>10</v>
      </c>
      <c r="G13" s="91">
        <v>35.246000000000002</v>
      </c>
      <c r="H13" s="91"/>
      <c r="I13" s="91">
        <v>5.18</v>
      </c>
      <c r="J13" s="88" t="s">
        <v>24</v>
      </c>
      <c r="K13" s="1"/>
      <c r="L13" s="2"/>
      <c r="M13" s="2"/>
      <c r="N13" s="78">
        <f>SUM(G13*K13)</f>
        <v>0</v>
      </c>
      <c r="O13" s="78">
        <f>SUM(H13*L13)</f>
        <v>0</v>
      </c>
      <c r="P13" s="93">
        <f>SUM(I13*M13)</f>
        <v>0</v>
      </c>
      <c r="Q13" s="80">
        <f>SUM(N13:P13)</f>
        <v>0</v>
      </c>
      <c r="S13" s="101"/>
    </row>
    <row r="14" spans="1:19" s="17" customFormat="1" ht="18" x14ac:dyDescent="0.25">
      <c r="A14" s="95">
        <f t="shared" ref="A14:A19" si="0">A13+1</f>
        <v>2</v>
      </c>
      <c r="B14" s="96">
        <v>648</v>
      </c>
      <c r="C14" s="97" t="s">
        <v>11</v>
      </c>
      <c r="D14" s="97"/>
      <c r="E14" s="98">
        <v>100</v>
      </c>
      <c r="F14" s="97" t="s">
        <v>11</v>
      </c>
      <c r="G14" s="99">
        <v>27.146000000000001</v>
      </c>
      <c r="H14" s="99"/>
      <c r="I14" s="99">
        <v>10.36</v>
      </c>
      <c r="J14" s="96" t="s">
        <v>24</v>
      </c>
      <c r="K14" s="3"/>
      <c r="L14" s="4"/>
      <c r="M14" s="4"/>
      <c r="N14" s="78">
        <f t="shared" ref="N14:N29" si="1">SUM(G14*K14)</f>
        <v>0</v>
      </c>
      <c r="O14" s="78">
        <f t="shared" ref="O14:O29" si="2">SUM(H14*L14)</f>
        <v>0</v>
      </c>
      <c r="P14" s="93">
        <f t="shared" ref="P14:P29" si="3">SUM(I14*M14)</f>
        <v>0</v>
      </c>
      <c r="Q14" s="80">
        <f t="shared" ref="Q14:Q29" si="4">SUM(N14:P14)</f>
        <v>0</v>
      </c>
      <c r="S14" s="101"/>
    </row>
    <row r="15" spans="1:19" s="17" customFormat="1" ht="18" x14ac:dyDescent="0.25">
      <c r="A15" s="95">
        <f t="shared" si="0"/>
        <v>3</v>
      </c>
      <c r="B15" s="96">
        <v>648</v>
      </c>
      <c r="C15" s="97" t="s">
        <v>12</v>
      </c>
      <c r="D15" s="97"/>
      <c r="E15" s="98">
        <v>104</v>
      </c>
      <c r="F15" s="97" t="s">
        <v>12</v>
      </c>
      <c r="G15" s="99">
        <v>29.314</v>
      </c>
      <c r="H15" s="99"/>
      <c r="I15" s="99"/>
      <c r="J15" s="96" t="s">
        <v>24</v>
      </c>
      <c r="K15" s="3"/>
      <c r="L15" s="4"/>
      <c r="M15" s="4"/>
      <c r="N15" s="78">
        <f t="shared" si="1"/>
        <v>0</v>
      </c>
      <c r="O15" s="78">
        <f t="shared" si="2"/>
        <v>0</v>
      </c>
      <c r="P15" s="93">
        <f t="shared" si="3"/>
        <v>0</v>
      </c>
      <c r="Q15" s="80">
        <f t="shared" si="4"/>
        <v>0</v>
      </c>
    </row>
    <row r="16" spans="1:19" s="17" customFormat="1" ht="18" x14ac:dyDescent="0.25">
      <c r="A16" s="95"/>
      <c r="B16" s="96"/>
      <c r="C16" s="97"/>
      <c r="D16" s="97"/>
      <c r="E16" s="98"/>
      <c r="F16" s="97"/>
      <c r="G16" s="99"/>
      <c r="H16" s="99"/>
      <c r="I16" s="99"/>
      <c r="J16" s="96"/>
      <c r="K16" s="3"/>
      <c r="L16" s="4"/>
      <c r="M16" s="4"/>
      <c r="N16" s="78">
        <f t="shared" si="1"/>
        <v>0</v>
      </c>
      <c r="O16" s="78">
        <f t="shared" si="2"/>
        <v>0</v>
      </c>
      <c r="P16" s="93">
        <f t="shared" si="3"/>
        <v>0</v>
      </c>
      <c r="Q16" s="80">
        <f t="shared" si="4"/>
        <v>0</v>
      </c>
    </row>
    <row r="17" spans="1:17" s="17" customFormat="1" ht="18" x14ac:dyDescent="0.25">
      <c r="A17" s="95">
        <f>A15+1</f>
        <v>4</v>
      </c>
      <c r="B17" s="96">
        <v>642</v>
      </c>
      <c r="C17" s="97"/>
      <c r="D17" s="97"/>
      <c r="E17" s="98">
        <v>290</v>
      </c>
      <c r="F17" s="97" t="s">
        <v>10</v>
      </c>
      <c r="G17" s="99"/>
      <c r="H17" s="99">
        <v>14.507999999999999</v>
      </c>
      <c r="I17" s="99"/>
      <c r="J17" s="96" t="s">
        <v>24</v>
      </c>
      <c r="K17" s="3"/>
      <c r="L17" s="4"/>
      <c r="M17" s="4"/>
      <c r="N17" s="78">
        <f t="shared" si="1"/>
        <v>0</v>
      </c>
      <c r="O17" s="78">
        <f t="shared" si="2"/>
        <v>0</v>
      </c>
      <c r="P17" s="93">
        <f t="shared" si="3"/>
        <v>0</v>
      </c>
      <c r="Q17" s="80">
        <f t="shared" si="4"/>
        <v>0</v>
      </c>
    </row>
    <row r="18" spans="1:17" s="17" customFormat="1" ht="18" x14ac:dyDescent="0.25">
      <c r="A18" s="95">
        <f t="shared" si="0"/>
        <v>5</v>
      </c>
      <c r="B18" s="96">
        <v>642</v>
      </c>
      <c r="C18" s="97" t="s">
        <v>11</v>
      </c>
      <c r="D18" s="97"/>
      <c r="E18" s="98">
        <v>90</v>
      </c>
      <c r="F18" s="97" t="s">
        <v>29</v>
      </c>
      <c r="G18" s="99"/>
      <c r="H18" s="99">
        <v>14.26</v>
      </c>
      <c r="I18" s="99"/>
      <c r="J18" s="96" t="s">
        <v>24</v>
      </c>
      <c r="K18" s="3"/>
      <c r="L18" s="4"/>
      <c r="M18" s="4"/>
      <c r="N18" s="78">
        <f t="shared" si="1"/>
        <v>0</v>
      </c>
      <c r="O18" s="78">
        <f t="shared" si="2"/>
        <v>0</v>
      </c>
      <c r="P18" s="93">
        <f t="shared" si="3"/>
        <v>0</v>
      </c>
      <c r="Q18" s="80">
        <f t="shared" si="4"/>
        <v>0</v>
      </c>
    </row>
    <row r="19" spans="1:17" s="17" customFormat="1" ht="18" x14ac:dyDescent="0.25">
      <c r="A19" s="95">
        <f t="shared" si="0"/>
        <v>6</v>
      </c>
      <c r="B19" s="96">
        <v>642</v>
      </c>
      <c r="C19" s="97"/>
      <c r="D19" s="97"/>
      <c r="E19" s="98">
        <v>94</v>
      </c>
      <c r="F19" s="97" t="s">
        <v>12</v>
      </c>
      <c r="G19" s="99"/>
      <c r="H19" s="99">
        <v>14.756</v>
      </c>
      <c r="I19" s="99"/>
      <c r="J19" s="96" t="s">
        <v>24</v>
      </c>
      <c r="K19" s="3"/>
      <c r="L19" s="4"/>
      <c r="M19" s="4"/>
      <c r="N19" s="78">
        <f t="shared" si="1"/>
        <v>0</v>
      </c>
      <c r="O19" s="78">
        <f t="shared" si="2"/>
        <v>0</v>
      </c>
      <c r="P19" s="93">
        <f t="shared" si="3"/>
        <v>0</v>
      </c>
      <c r="Q19" s="80">
        <f t="shared" si="4"/>
        <v>0</v>
      </c>
    </row>
    <row r="20" spans="1:17" s="17" customFormat="1" ht="18" x14ac:dyDescent="0.25">
      <c r="A20" s="95"/>
      <c r="B20" s="96"/>
      <c r="C20" s="97"/>
      <c r="D20" s="97"/>
      <c r="E20" s="98"/>
      <c r="F20" s="97"/>
      <c r="G20" s="99"/>
      <c r="H20" s="99"/>
      <c r="I20" s="99"/>
      <c r="J20" s="96"/>
      <c r="K20" s="3"/>
      <c r="L20" s="4"/>
      <c r="M20" s="4"/>
      <c r="N20" s="78">
        <f t="shared" si="1"/>
        <v>0</v>
      </c>
      <c r="O20" s="78">
        <f t="shared" si="2"/>
        <v>0</v>
      </c>
      <c r="P20" s="93">
        <f t="shared" si="3"/>
        <v>0</v>
      </c>
      <c r="Q20" s="80">
        <f t="shared" si="4"/>
        <v>0</v>
      </c>
    </row>
    <row r="21" spans="1:17" s="17" customFormat="1" ht="18" x14ac:dyDescent="0.25">
      <c r="A21" s="95">
        <f>A19+1</f>
        <v>7</v>
      </c>
      <c r="B21" s="96">
        <v>642</v>
      </c>
      <c r="C21" s="97"/>
      <c r="D21" s="97"/>
      <c r="E21" s="98">
        <v>690</v>
      </c>
      <c r="F21" s="97" t="s">
        <v>14</v>
      </c>
      <c r="G21" s="99"/>
      <c r="H21" s="99">
        <v>800</v>
      </c>
      <c r="I21" s="99">
        <v>1090</v>
      </c>
      <c r="J21" s="96" t="s">
        <v>25</v>
      </c>
      <c r="K21" s="3"/>
      <c r="L21" s="4"/>
      <c r="M21" s="4"/>
      <c r="N21" s="78">
        <f t="shared" si="1"/>
        <v>0</v>
      </c>
      <c r="O21" s="78">
        <f t="shared" si="2"/>
        <v>0</v>
      </c>
      <c r="P21" s="93">
        <f t="shared" si="3"/>
        <v>0</v>
      </c>
      <c r="Q21" s="80">
        <f t="shared" si="4"/>
        <v>0</v>
      </c>
    </row>
    <row r="22" spans="1:17" s="17" customFormat="1" ht="18" x14ac:dyDescent="0.25">
      <c r="A22" s="95">
        <v>8</v>
      </c>
      <c r="B22" s="96">
        <v>642</v>
      </c>
      <c r="C22" s="97"/>
      <c r="D22" s="97"/>
      <c r="E22" s="98">
        <v>390</v>
      </c>
      <c r="F22" s="97" t="s">
        <v>15</v>
      </c>
      <c r="G22" s="99"/>
      <c r="H22" s="99">
        <v>900</v>
      </c>
      <c r="I22" s="99">
        <v>2150</v>
      </c>
      <c r="J22" s="96" t="s">
        <v>25</v>
      </c>
      <c r="K22" s="3"/>
      <c r="L22" s="4"/>
      <c r="M22" s="4"/>
      <c r="N22" s="78">
        <f t="shared" si="1"/>
        <v>0</v>
      </c>
      <c r="O22" s="78">
        <f t="shared" si="2"/>
        <v>0</v>
      </c>
      <c r="P22" s="93">
        <f t="shared" si="3"/>
        <v>0</v>
      </c>
      <c r="Q22" s="80">
        <f t="shared" si="4"/>
        <v>0</v>
      </c>
    </row>
    <row r="23" spans="1:17" s="17" customFormat="1" ht="18" x14ac:dyDescent="0.25">
      <c r="A23" s="95">
        <v>9</v>
      </c>
      <c r="B23" s="96">
        <v>642</v>
      </c>
      <c r="C23" s="97"/>
      <c r="D23" s="97"/>
      <c r="E23" s="98">
        <v>490</v>
      </c>
      <c r="F23" s="97" t="s">
        <v>16</v>
      </c>
      <c r="G23" s="99">
        <v>210</v>
      </c>
      <c r="H23" s="99">
        <v>50</v>
      </c>
      <c r="I23" s="99"/>
      <c r="J23" s="96" t="s">
        <v>25</v>
      </c>
      <c r="K23" s="3"/>
      <c r="L23" s="4"/>
      <c r="M23" s="4"/>
      <c r="N23" s="78">
        <f t="shared" si="1"/>
        <v>0</v>
      </c>
      <c r="O23" s="78">
        <f t="shared" si="2"/>
        <v>0</v>
      </c>
      <c r="P23" s="93">
        <f t="shared" si="3"/>
        <v>0</v>
      </c>
      <c r="Q23" s="80">
        <f t="shared" si="4"/>
        <v>0</v>
      </c>
    </row>
    <row r="24" spans="1:17" s="17" customFormat="1" ht="18" x14ac:dyDescent="0.25">
      <c r="A24" s="95">
        <v>10</v>
      </c>
      <c r="B24" s="96">
        <v>642</v>
      </c>
      <c r="C24" s="97"/>
      <c r="D24" s="97"/>
      <c r="E24" s="98">
        <v>590</v>
      </c>
      <c r="F24" s="97" t="s">
        <v>17</v>
      </c>
      <c r="G24" s="99">
        <v>40</v>
      </c>
      <c r="H24" s="99"/>
      <c r="I24" s="99"/>
      <c r="J24" s="96" t="s">
        <v>25</v>
      </c>
      <c r="K24" s="3"/>
      <c r="L24" s="4"/>
      <c r="M24" s="4"/>
      <c r="N24" s="78">
        <f t="shared" si="1"/>
        <v>0</v>
      </c>
      <c r="O24" s="78">
        <f t="shared" si="2"/>
        <v>0</v>
      </c>
      <c r="P24" s="93">
        <f t="shared" si="3"/>
        <v>0</v>
      </c>
      <c r="Q24" s="80">
        <f t="shared" si="4"/>
        <v>0</v>
      </c>
    </row>
    <row r="25" spans="1:17" s="17" customFormat="1" ht="18" x14ac:dyDescent="0.25">
      <c r="A25" s="95"/>
      <c r="B25" s="96"/>
      <c r="C25" s="97"/>
      <c r="D25" s="97"/>
      <c r="E25" s="98"/>
      <c r="F25" s="97"/>
      <c r="G25" s="99"/>
      <c r="H25" s="99"/>
      <c r="I25" s="99"/>
      <c r="J25" s="96"/>
      <c r="K25" s="3"/>
      <c r="L25" s="4"/>
      <c r="M25" s="4"/>
      <c r="N25" s="78">
        <f t="shared" si="1"/>
        <v>0</v>
      </c>
      <c r="O25" s="78">
        <f t="shared" si="2"/>
        <v>0</v>
      </c>
      <c r="P25" s="93">
        <f t="shared" si="3"/>
        <v>0</v>
      </c>
      <c r="Q25" s="80">
        <f t="shared" si="4"/>
        <v>0</v>
      </c>
    </row>
    <row r="26" spans="1:17" s="17" customFormat="1" ht="18" x14ac:dyDescent="0.25">
      <c r="A26" s="95">
        <v>11</v>
      </c>
      <c r="B26" s="96">
        <v>642</v>
      </c>
      <c r="C26" s="97"/>
      <c r="D26" s="97"/>
      <c r="E26" s="98">
        <v>990</v>
      </c>
      <c r="F26" s="97" t="s">
        <v>18</v>
      </c>
      <c r="G26" s="99"/>
      <c r="H26" s="100">
        <v>2</v>
      </c>
      <c r="I26" s="99"/>
      <c r="J26" s="96" t="s">
        <v>26</v>
      </c>
      <c r="K26" s="3"/>
      <c r="L26" s="4"/>
      <c r="M26" s="4"/>
      <c r="N26" s="78">
        <f t="shared" si="1"/>
        <v>0</v>
      </c>
      <c r="O26" s="78">
        <f t="shared" si="2"/>
        <v>0</v>
      </c>
      <c r="P26" s="93">
        <f t="shared" si="3"/>
        <v>0</v>
      </c>
      <c r="Q26" s="80">
        <f t="shared" si="4"/>
        <v>0</v>
      </c>
    </row>
    <row r="27" spans="1:17" s="17" customFormat="1" ht="18" x14ac:dyDescent="0.25">
      <c r="A27" s="95">
        <f>A26+1</f>
        <v>12</v>
      </c>
      <c r="B27" s="96">
        <v>642</v>
      </c>
      <c r="C27" s="97"/>
      <c r="D27" s="97"/>
      <c r="E27" s="98">
        <v>90</v>
      </c>
      <c r="F27" s="97" t="s">
        <v>19</v>
      </c>
      <c r="G27" s="99"/>
      <c r="H27" s="100"/>
      <c r="I27" s="99"/>
      <c r="J27" s="96" t="s">
        <v>26</v>
      </c>
      <c r="K27" s="3"/>
      <c r="L27" s="4"/>
      <c r="M27" s="4"/>
      <c r="N27" s="78">
        <f t="shared" si="1"/>
        <v>0</v>
      </c>
      <c r="O27" s="78">
        <f t="shared" si="2"/>
        <v>0</v>
      </c>
      <c r="P27" s="93">
        <f t="shared" si="3"/>
        <v>0</v>
      </c>
      <c r="Q27" s="80">
        <f t="shared" si="4"/>
        <v>0</v>
      </c>
    </row>
    <row r="28" spans="1:17" s="17" customFormat="1" ht="18" x14ac:dyDescent="0.25">
      <c r="A28" s="95">
        <f>A27+1</f>
        <v>13</v>
      </c>
      <c r="B28" s="96">
        <v>642</v>
      </c>
      <c r="C28" s="97"/>
      <c r="D28" s="97"/>
      <c r="E28" s="98">
        <v>1390</v>
      </c>
      <c r="F28" s="97" t="s">
        <v>20</v>
      </c>
      <c r="G28" s="99"/>
      <c r="H28" s="100">
        <v>3</v>
      </c>
      <c r="I28" s="100">
        <v>10</v>
      </c>
      <c r="J28" s="96" t="s">
        <v>26</v>
      </c>
      <c r="K28" s="3"/>
      <c r="L28" s="4"/>
      <c r="M28" s="4"/>
      <c r="N28" s="78">
        <f t="shared" si="1"/>
        <v>0</v>
      </c>
      <c r="O28" s="78">
        <f t="shared" si="2"/>
        <v>0</v>
      </c>
      <c r="P28" s="93">
        <f t="shared" si="3"/>
        <v>0</v>
      </c>
      <c r="Q28" s="80">
        <f t="shared" si="4"/>
        <v>0</v>
      </c>
    </row>
    <row r="29" spans="1:17" s="17" customFormat="1" ht="18.75" thickBot="1" x14ac:dyDescent="0.3">
      <c r="A29" s="81">
        <f>A28+1</f>
        <v>14</v>
      </c>
      <c r="B29" s="82">
        <v>642</v>
      </c>
      <c r="C29" s="83"/>
      <c r="D29" s="83"/>
      <c r="E29" s="84">
        <v>1290</v>
      </c>
      <c r="F29" s="83" t="s">
        <v>21</v>
      </c>
      <c r="G29" s="85"/>
      <c r="H29" s="94">
        <v>1</v>
      </c>
      <c r="I29" s="94">
        <v>18</v>
      </c>
      <c r="J29" s="82" t="s">
        <v>26</v>
      </c>
      <c r="K29" s="5"/>
      <c r="L29" s="6"/>
      <c r="M29" s="6"/>
      <c r="N29" s="78">
        <f t="shared" si="1"/>
        <v>0</v>
      </c>
      <c r="O29" s="78">
        <f t="shared" si="2"/>
        <v>0</v>
      </c>
      <c r="P29" s="93">
        <f t="shared" si="3"/>
        <v>0</v>
      </c>
      <c r="Q29" s="80">
        <f t="shared" si="4"/>
        <v>0</v>
      </c>
    </row>
    <row r="30" spans="1:17" s="17" customFormat="1" ht="18.75" thickBot="1" x14ac:dyDescent="0.3">
      <c r="A30" s="64"/>
      <c r="B30" s="65"/>
      <c r="C30" s="65"/>
      <c r="D30" s="65"/>
      <c r="E30" s="65"/>
      <c r="F30" s="65"/>
      <c r="G30" s="65"/>
      <c r="H30" s="65"/>
      <c r="I30" s="65"/>
      <c r="J30" s="65"/>
      <c r="K30" s="65"/>
      <c r="L30" s="65"/>
      <c r="M30" s="65"/>
      <c r="N30" s="65"/>
      <c r="O30" s="65"/>
      <c r="P30" s="65"/>
      <c r="Q30" s="66"/>
    </row>
    <row r="31" spans="1:17" s="76" customFormat="1" ht="18.75" thickBot="1" x14ac:dyDescent="0.3">
      <c r="A31" s="67"/>
      <c r="B31" s="68"/>
      <c r="C31" s="68"/>
      <c r="D31" s="71" t="s">
        <v>6</v>
      </c>
      <c r="E31" s="92"/>
      <c r="F31" s="71" t="s">
        <v>5</v>
      </c>
      <c r="G31" s="72"/>
      <c r="H31" s="72"/>
      <c r="I31" s="72"/>
      <c r="J31" s="68"/>
      <c r="K31" s="73"/>
      <c r="L31" s="74"/>
      <c r="M31" s="74"/>
      <c r="N31" s="73"/>
      <c r="O31" s="73"/>
      <c r="P31" s="73"/>
      <c r="Q31" s="75"/>
    </row>
    <row r="32" spans="1:17" s="17" customFormat="1" ht="18" x14ac:dyDescent="0.25">
      <c r="A32" s="87">
        <v>15</v>
      </c>
      <c r="B32" s="88">
        <v>614</v>
      </c>
      <c r="C32" s="89" t="s">
        <v>22</v>
      </c>
      <c r="D32" s="89"/>
      <c r="E32" s="90">
        <v>11000</v>
      </c>
      <c r="F32" s="89" t="s">
        <v>30</v>
      </c>
      <c r="G32" s="91"/>
      <c r="H32" s="91"/>
      <c r="I32" s="91"/>
      <c r="J32" s="88" t="s">
        <v>4</v>
      </c>
      <c r="K32" s="1"/>
      <c r="L32" s="86"/>
      <c r="M32" s="86"/>
      <c r="N32" s="78">
        <f>K32</f>
        <v>0</v>
      </c>
      <c r="O32" s="79"/>
      <c r="P32" s="79"/>
      <c r="Q32" s="80">
        <f>SUM(N32:P32)</f>
        <v>0</v>
      </c>
    </row>
    <row r="33" spans="1:17" s="17" customFormat="1" ht="18.75" thickBot="1" x14ac:dyDescent="0.3">
      <c r="A33" s="81">
        <f>A32+1</f>
        <v>16</v>
      </c>
      <c r="B33" s="82">
        <v>624</v>
      </c>
      <c r="C33" s="83"/>
      <c r="D33" s="83"/>
      <c r="E33" s="84">
        <v>10001</v>
      </c>
      <c r="F33" s="83" t="s">
        <v>23</v>
      </c>
      <c r="G33" s="85"/>
      <c r="H33" s="85"/>
      <c r="I33" s="85"/>
      <c r="J33" s="82" t="s">
        <v>4</v>
      </c>
      <c r="K33" s="5"/>
      <c r="L33" s="77"/>
      <c r="M33" s="77"/>
      <c r="N33" s="78">
        <f>K33</f>
        <v>0</v>
      </c>
      <c r="O33" s="79"/>
      <c r="P33" s="79"/>
      <c r="Q33" s="80">
        <f>SUM(N33:P33)</f>
        <v>0</v>
      </c>
    </row>
    <row r="34" spans="1:17" s="17" customFormat="1" ht="18.75" thickBot="1" x14ac:dyDescent="0.3">
      <c r="A34" s="64"/>
      <c r="B34" s="65"/>
      <c r="C34" s="65"/>
      <c r="D34" s="65"/>
      <c r="E34" s="65"/>
      <c r="F34" s="65"/>
      <c r="G34" s="65"/>
      <c r="H34" s="65"/>
      <c r="I34" s="65"/>
      <c r="J34" s="65"/>
      <c r="K34" s="65"/>
      <c r="L34" s="65"/>
      <c r="M34" s="65"/>
      <c r="N34" s="65"/>
      <c r="O34" s="65"/>
      <c r="P34" s="65"/>
      <c r="Q34" s="66"/>
    </row>
    <row r="35" spans="1:17" s="76" customFormat="1" ht="18.75" thickBot="1" x14ac:dyDescent="0.3">
      <c r="A35" s="67"/>
      <c r="B35" s="68"/>
      <c r="C35" s="69"/>
      <c r="D35" s="69"/>
      <c r="E35" s="70"/>
      <c r="F35" s="71" t="s">
        <v>7</v>
      </c>
      <c r="G35" s="72"/>
      <c r="H35" s="72"/>
      <c r="I35" s="72"/>
      <c r="J35" s="68"/>
      <c r="K35" s="73"/>
      <c r="L35" s="74"/>
      <c r="M35" s="74"/>
      <c r="N35" s="73"/>
      <c r="O35" s="73"/>
      <c r="P35" s="73"/>
      <c r="Q35" s="75"/>
    </row>
    <row r="36" spans="1:17" s="17" customFormat="1" ht="54.75" thickBot="1" x14ac:dyDescent="0.3">
      <c r="A36" s="58">
        <v>17</v>
      </c>
      <c r="B36" s="59">
        <v>103</v>
      </c>
      <c r="C36" s="60" t="s">
        <v>8</v>
      </c>
      <c r="D36" s="60"/>
      <c r="E36" s="61">
        <v>5000</v>
      </c>
      <c r="F36" s="62" t="s">
        <v>37</v>
      </c>
      <c r="G36" s="63"/>
      <c r="H36" s="63"/>
      <c r="I36" s="63"/>
      <c r="J36" s="59" t="s">
        <v>4</v>
      </c>
      <c r="K36" s="7"/>
      <c r="L36" s="54"/>
      <c r="M36" s="54"/>
      <c r="N36" s="55">
        <f>K36</f>
        <v>0</v>
      </c>
      <c r="O36" s="56"/>
      <c r="P36" s="56"/>
      <c r="Q36" s="57">
        <f>SUM(N36:P36)</f>
        <v>0</v>
      </c>
    </row>
    <row r="37" spans="1:17" s="17" customFormat="1" ht="18.75" thickBot="1" x14ac:dyDescent="0.3">
      <c r="A37" s="8"/>
      <c r="B37" s="9"/>
      <c r="C37" s="10"/>
      <c r="D37" s="10"/>
      <c r="E37" s="11"/>
      <c r="F37" s="10"/>
      <c r="G37" s="12"/>
      <c r="H37" s="12"/>
      <c r="I37" s="12"/>
      <c r="J37" s="9"/>
      <c r="K37" s="13"/>
      <c r="L37" s="9"/>
      <c r="M37" s="14" t="s">
        <v>41</v>
      </c>
      <c r="N37" s="15">
        <f>SUM(N13:N29,N32,N33,N36)</f>
        <v>0</v>
      </c>
      <c r="O37" s="15">
        <f>SUM(O13:O29)</f>
        <v>0</v>
      </c>
      <c r="P37" s="15">
        <f>SUM(P13:P29)</f>
        <v>0</v>
      </c>
      <c r="Q37" s="16">
        <f>SUM(Q13:Q29,Q32,Q33,Q36)</f>
        <v>0</v>
      </c>
    </row>
    <row r="38" spans="1:17" x14ac:dyDescent="0.25">
      <c r="A38" s="18"/>
      <c r="B38" s="18"/>
      <c r="C38" s="19"/>
      <c r="D38" s="19"/>
      <c r="E38" s="20"/>
      <c r="F38" s="19"/>
      <c r="G38" s="21"/>
      <c r="H38" s="21"/>
      <c r="I38" s="21"/>
      <c r="J38" s="18"/>
      <c r="K38" s="22"/>
      <c r="L38" s="18"/>
      <c r="M38" s="18"/>
      <c r="N38" s="23"/>
      <c r="O38" s="23"/>
      <c r="P38" s="23"/>
      <c r="Q38" s="23"/>
    </row>
    <row r="39" spans="1:17" ht="17.25" thickBot="1" x14ac:dyDescent="0.3">
      <c r="A39" s="18"/>
      <c r="B39" s="18"/>
      <c r="C39" s="19"/>
      <c r="D39" s="19"/>
      <c r="E39" s="20"/>
      <c r="F39" s="19"/>
      <c r="G39" s="21"/>
      <c r="H39" s="21"/>
      <c r="I39" s="21"/>
      <c r="J39" s="25"/>
      <c r="K39" s="26"/>
      <c r="L39" s="26"/>
      <c r="M39" s="26"/>
      <c r="N39" s="26"/>
      <c r="O39" s="26"/>
      <c r="P39" s="26"/>
    </row>
    <row r="40" spans="1:17" s="36" customFormat="1" ht="20.25" x14ac:dyDescent="0.3">
      <c r="A40" s="27"/>
      <c r="B40" s="27"/>
      <c r="C40" s="28"/>
      <c r="D40" s="28"/>
      <c r="E40" s="29"/>
      <c r="F40" s="28"/>
      <c r="G40" s="30"/>
      <c r="H40" s="30"/>
      <c r="I40" s="30"/>
      <c r="J40" s="31" t="s">
        <v>42</v>
      </c>
      <c r="K40" s="32"/>
      <c r="L40" s="33">
        <f>N37</f>
        <v>0</v>
      </c>
      <c r="M40" s="34"/>
      <c r="N40" s="35"/>
      <c r="O40" s="35"/>
      <c r="P40" s="35"/>
    </row>
    <row r="41" spans="1:17" s="36" customFormat="1" ht="20.25" x14ac:dyDescent="0.3">
      <c r="A41" s="27"/>
      <c r="B41" s="27"/>
      <c r="C41" s="28"/>
      <c r="D41" s="28"/>
      <c r="E41" s="29"/>
      <c r="F41" s="28"/>
      <c r="G41" s="30"/>
      <c r="H41" s="30"/>
      <c r="I41" s="30"/>
      <c r="J41" s="37" t="s">
        <v>44</v>
      </c>
      <c r="K41" s="38"/>
      <c r="L41" s="39">
        <f>O37</f>
        <v>0</v>
      </c>
      <c r="M41" s="40"/>
      <c r="N41" s="35"/>
      <c r="O41" s="35"/>
      <c r="P41" s="35"/>
    </row>
    <row r="42" spans="1:17" s="36" customFormat="1" ht="20.25" x14ac:dyDescent="0.3">
      <c r="E42" s="41"/>
      <c r="G42" s="42"/>
      <c r="H42" s="42"/>
      <c r="I42" s="42"/>
      <c r="J42" s="37" t="s">
        <v>45</v>
      </c>
      <c r="K42" s="38"/>
      <c r="L42" s="39">
        <f>P37</f>
        <v>0</v>
      </c>
      <c r="M42" s="40"/>
      <c r="N42" s="43"/>
      <c r="O42" s="43"/>
      <c r="P42" s="43"/>
    </row>
    <row r="43" spans="1:17" s="36" customFormat="1" ht="21" thickBot="1" x14ac:dyDescent="0.35">
      <c r="B43" s="44"/>
      <c r="C43" s="44"/>
      <c r="D43" s="44"/>
      <c r="E43" s="41"/>
      <c r="F43" s="44"/>
      <c r="G43" s="42"/>
      <c r="H43" s="42"/>
      <c r="I43" s="42"/>
      <c r="J43" s="45" t="s">
        <v>43</v>
      </c>
      <c r="K43" s="46"/>
      <c r="L43" s="47">
        <f>Q37</f>
        <v>0</v>
      </c>
      <c r="M43" s="48"/>
    </row>
    <row r="44" spans="1:17" x14ac:dyDescent="0.25">
      <c r="A44" s="49"/>
      <c r="B44" s="49"/>
      <c r="C44" s="49"/>
      <c r="D44" s="49"/>
      <c r="F44" s="49"/>
    </row>
    <row r="45" spans="1:17" x14ac:dyDescent="0.25">
      <c r="A45" s="49"/>
      <c r="B45" s="49"/>
      <c r="C45" s="49"/>
      <c r="D45" s="49"/>
      <c r="F45" s="49"/>
    </row>
    <row r="57" spans="1:9" x14ac:dyDescent="0.25">
      <c r="A57" s="22"/>
      <c r="B57" s="22"/>
      <c r="C57" s="22"/>
      <c r="D57" s="22"/>
      <c r="E57" s="20"/>
      <c r="F57" s="22"/>
    </row>
    <row r="61" spans="1:9" ht="8.25" customHeight="1" x14ac:dyDescent="0.25"/>
    <row r="62" spans="1:9" ht="19.5" customHeight="1" x14ac:dyDescent="0.25">
      <c r="I62" s="53"/>
    </row>
    <row r="63" spans="1:9" x14ac:dyDescent="0.25">
      <c r="A63" s="22"/>
      <c r="B63" s="22"/>
      <c r="C63" s="22"/>
      <c r="D63" s="22"/>
      <c r="E63" s="20"/>
      <c r="F63" s="18"/>
    </row>
    <row r="64" spans="1:9" x14ac:dyDescent="0.25">
      <c r="A64" s="22"/>
      <c r="B64" s="22"/>
      <c r="C64" s="22"/>
      <c r="D64" s="22"/>
      <c r="E64" s="20"/>
      <c r="F64" s="22"/>
    </row>
    <row r="65" spans="1:6" x14ac:dyDescent="0.25">
      <c r="A65" s="22"/>
      <c r="B65" s="22"/>
      <c r="C65" s="22"/>
      <c r="D65" s="22"/>
      <c r="E65" s="20"/>
      <c r="F65" s="22"/>
    </row>
    <row r="66" spans="1:6" x14ac:dyDescent="0.25">
      <c r="A66" s="22"/>
      <c r="B66" s="22"/>
      <c r="C66" s="22"/>
      <c r="D66" s="22"/>
      <c r="E66" s="20"/>
      <c r="F66" s="22"/>
    </row>
  </sheetData>
  <sheetProtection algorithmName="SHA-512" hashValue="17k2bynyA6ZcK3OjHGyZ7stnBQePRzTVJIs34P7pplDfyuSdSZExZuECVV8SeD6nLoDkpNBGkSEQu8/txqG5gQ==" saltValue="CX2oYjTR224Ba+LmmNiZFA==" spinCount="100000" sheet="1" objects="1" scenarios="1"/>
  <mergeCells count="11">
    <mergeCell ref="J41:K41"/>
    <mergeCell ref="J42:K42"/>
    <mergeCell ref="J43:K43"/>
    <mergeCell ref="L40:M40"/>
    <mergeCell ref="L41:M41"/>
    <mergeCell ref="L42:M42"/>
    <mergeCell ref="L43:M43"/>
    <mergeCell ref="A5:E5"/>
    <mergeCell ref="A34:Q34"/>
    <mergeCell ref="A30:Q30"/>
    <mergeCell ref="J40:K40"/>
  </mergeCells>
  <phoneticPr fontId="0" type="noConversion"/>
  <pageMargins left="0.75" right="0.75" top="0.48" bottom="0.48" header="0.5" footer="0.5"/>
  <pageSetup scale="4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Estimate</vt:lpstr>
      <vt:lpstr>Estimate!Print_Area</vt:lpstr>
      <vt:lpstr>Estimate!Print_Titles</vt:lpstr>
    </vt:vector>
  </TitlesOfParts>
  <Company>Union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Reigle</dc:creator>
  <cp:lastModifiedBy>Jessica Cain</cp:lastModifiedBy>
  <cp:lastPrinted>2019-01-10T21:57:06Z</cp:lastPrinted>
  <dcterms:created xsi:type="dcterms:W3CDTF">2009-10-13T11:22:58Z</dcterms:created>
  <dcterms:modified xsi:type="dcterms:W3CDTF">2019-01-10T22:03:00Z</dcterms:modified>
</cp:coreProperties>
</file>